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H341" i="1" s="1"/>
  <c r="G307" i="1"/>
  <c r="F307" i="1"/>
  <c r="G299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G13" i="1"/>
  <c r="G47" i="1" s="1"/>
  <c r="F13" i="1"/>
  <c r="G341" i="1" l="1"/>
  <c r="I341" i="1"/>
  <c r="F341" i="1"/>
  <c r="J341" i="1"/>
  <c r="I383" i="1"/>
  <c r="J383" i="1"/>
  <c r="G383" i="1"/>
  <c r="H383" i="1"/>
  <c r="F383" i="1"/>
  <c r="H425" i="1"/>
  <c r="I425" i="1"/>
  <c r="J425" i="1"/>
  <c r="G425" i="1"/>
  <c r="F425" i="1"/>
  <c r="G467" i="1"/>
  <c r="J467" i="1"/>
  <c r="H467" i="1"/>
  <c r="I467" i="1"/>
  <c r="F467" i="1"/>
  <c r="G509" i="1"/>
  <c r="J509" i="1"/>
  <c r="H509" i="1"/>
  <c r="I509" i="1"/>
  <c r="J257" i="1"/>
  <c r="G257" i="1"/>
  <c r="H257" i="1"/>
  <c r="I257" i="1"/>
  <c r="F257" i="1"/>
  <c r="I215" i="1"/>
  <c r="J215" i="1"/>
  <c r="G215" i="1"/>
  <c r="H215" i="1"/>
  <c r="F215" i="1"/>
  <c r="H173" i="1"/>
  <c r="I173" i="1"/>
  <c r="J173" i="1"/>
  <c r="G173" i="1"/>
  <c r="F173" i="1"/>
  <c r="F131" i="1"/>
  <c r="J131" i="1"/>
  <c r="I131" i="1"/>
  <c r="G131" i="1"/>
  <c r="H89" i="1"/>
  <c r="I89" i="1"/>
  <c r="J89" i="1"/>
  <c r="F89" i="1"/>
  <c r="I47" i="1"/>
  <c r="H47" i="1"/>
  <c r="F47" i="1"/>
  <c r="I594" i="1" l="1"/>
  <c r="G594" i="1"/>
  <c r="F594" i="1"/>
  <c r="J594" i="1"/>
  <c r="H594" i="1"/>
  <c r="L158" i="1"/>
  <c r="L153" i="1"/>
  <c r="L326" i="1"/>
  <c r="L321" i="1"/>
  <c r="L531" i="1"/>
  <c r="L536" i="1"/>
  <c r="L195" i="1"/>
  <c r="L200" i="1"/>
  <c r="L501" i="1"/>
  <c r="L341" i="1"/>
  <c r="L311" i="1"/>
  <c r="L46" i="1"/>
  <c r="L173" i="1"/>
  <c r="L143" i="1"/>
  <c r="L467" i="1"/>
  <c r="L437" i="1"/>
  <c r="L382" i="1"/>
  <c r="L131" i="1"/>
  <c r="L101" i="1"/>
  <c r="L405" i="1"/>
  <c r="L410" i="1"/>
  <c r="L214" i="1"/>
  <c r="L585" i="1"/>
  <c r="L89" i="1"/>
  <c r="L59" i="1"/>
  <c r="L333" i="1"/>
  <c r="L452" i="1"/>
  <c r="L447" i="1"/>
  <c r="L81" i="1"/>
  <c r="L550" i="1"/>
  <c r="L256" i="1"/>
  <c r="L298" i="1"/>
  <c r="L594" i="1"/>
  <c r="L466" i="1"/>
  <c r="L284" i="1"/>
  <c r="L279" i="1"/>
  <c r="L395" i="1"/>
  <c r="L425" i="1"/>
  <c r="L291" i="1"/>
  <c r="L424" i="1"/>
  <c r="L227" i="1"/>
  <c r="L257" i="1"/>
  <c r="L489" i="1"/>
  <c r="L494" i="1"/>
  <c r="L508" i="1"/>
  <c r="L459" i="1"/>
  <c r="L375" i="1"/>
  <c r="L185" i="1"/>
  <c r="L215" i="1"/>
  <c r="L340" i="1"/>
  <c r="L27" i="1"/>
  <c r="L32" i="1"/>
  <c r="L69" i="1"/>
  <c r="L74" i="1"/>
  <c r="L578" i="1"/>
  <c r="L573" i="1"/>
  <c r="L479" i="1"/>
  <c r="L509" i="1"/>
  <c r="L207" i="1"/>
  <c r="L592" i="1"/>
  <c r="L249" i="1"/>
  <c r="L551" i="1"/>
  <c r="L521" i="1"/>
  <c r="L368" i="1"/>
  <c r="L363" i="1"/>
  <c r="L563" i="1"/>
  <c r="L593" i="1"/>
  <c r="L130" i="1"/>
  <c r="L237" i="1"/>
  <c r="L242" i="1"/>
  <c r="L353" i="1"/>
  <c r="L383" i="1"/>
  <c r="L116" i="1"/>
  <c r="L111" i="1"/>
  <c r="L47" i="1"/>
  <c r="L17" i="1"/>
  <c r="L269" i="1"/>
  <c r="L299" i="1"/>
  <c r="L88" i="1"/>
  <c r="L123" i="1"/>
  <c r="L543" i="1"/>
  <c r="L39" i="1"/>
  <c r="L172" i="1"/>
  <c r="L417" i="1"/>
  <c r="L165" i="1"/>
</calcChain>
</file>

<file path=xl/sharedStrings.xml><?xml version="1.0" encoding="utf-8"?>
<sst xmlns="http://schemas.openxmlformats.org/spreadsheetml/2006/main" count="782" uniqueCount="178">
  <si>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</si>
  <si>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</si>
  <si>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</si>
  <si>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</si>
  <si>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</si>
  <si>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</si>
  <si>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</si>
  <si>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</si>
  <si>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</si>
  <si>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</si>
  <si>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</si>
  <si>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</si>
  <si>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</si>
  <si>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</si>
  <si>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</si>
  <si>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</si>
  <si>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</si>
  <si>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</si>
  <si>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</si>
  <si>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</si>
  <si>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</si>
  <si>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</si>
  <si>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</si>
  <si>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</si>
  <si>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</si>
  <si>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</si>
  <si>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</si>
  <si>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</si>
  <si>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</si>
  <si>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</si>
  <si>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</si>
  <si>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</si>
  <si>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</si>
  <si>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</si>
  <si>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</si>
  <si>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</si>
  <si>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</si>
  <si>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</si>
  <si>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</si>
  <si>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</si>
  <si>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</si>
  <si>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</si>
  <si>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</si>
  <si>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</si>
  <si>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</si>
  <si>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МКОУ "Болоховский ЦО №2"</t>
  </si>
  <si>
    <t>Директор</t>
  </si>
  <si>
    <t>Агеева Л.И.</t>
  </si>
  <si>
    <t>Омлет с зеленным горошком</t>
  </si>
  <si>
    <t>Чай с сахаром</t>
  </si>
  <si>
    <t>Зефир</t>
  </si>
  <si>
    <t>Батон нарезной</t>
  </si>
  <si>
    <t>Яблоко</t>
  </si>
  <si>
    <t>54-2о-2020</t>
  </si>
  <si>
    <t>54-3гн-2020</t>
  </si>
  <si>
    <t>пром.</t>
  </si>
  <si>
    <t>Салат из белокачаной капусты</t>
  </si>
  <si>
    <t>Суп картофельный с макаронными изделиями</t>
  </si>
  <si>
    <t>Рис отварной</t>
  </si>
  <si>
    <t>Курица тушенная с морковью</t>
  </si>
  <si>
    <t>Компот из смеси сухофруктова</t>
  </si>
  <si>
    <t>Хлеб ржано-пшеничный</t>
  </si>
  <si>
    <t>54-7з-2020</t>
  </si>
  <si>
    <t>54-24с-2020</t>
  </si>
  <si>
    <t>54-6г-2020</t>
  </si>
  <si>
    <t>54-25м-2020</t>
  </si>
  <si>
    <t>54-13хн-2020</t>
  </si>
  <si>
    <t>Вафли</t>
  </si>
  <si>
    <t>Сок</t>
  </si>
  <si>
    <t>Свекла отварная дольками</t>
  </si>
  <si>
    <t>Масло сливочное (порциями)</t>
  </si>
  <si>
    <t>Макароны отварные</t>
  </si>
  <si>
    <t>Котлета рыбная любительская (треска)</t>
  </si>
  <si>
    <t>Чай с лимоном и сахаром</t>
  </si>
  <si>
    <t>54-28з-2020</t>
  </si>
  <si>
    <t>53-19з-2020</t>
  </si>
  <si>
    <t>54-13р-2020</t>
  </si>
  <si>
    <t>54-1г-2020</t>
  </si>
  <si>
    <t>Салат из свежих помидор и огурцов</t>
  </si>
  <si>
    <t>Суп гороховый</t>
  </si>
  <si>
    <t>Картофельное пюре</t>
  </si>
  <si>
    <t>Гуляш из курицы</t>
  </si>
  <si>
    <t>Напиток из шиповника</t>
  </si>
  <si>
    <t>54-5з-2020</t>
  </si>
  <si>
    <t>54-25с-2020</t>
  </si>
  <si>
    <t>54-11г-2020</t>
  </si>
  <si>
    <t>54-21м-2020</t>
  </si>
  <si>
    <t>Веснушка</t>
  </si>
  <si>
    <t>Салат из моркови и яблок</t>
  </si>
  <si>
    <t>Каша вязкая молочная пшенная</t>
  </si>
  <si>
    <t>Кофейный напиток с молоком</t>
  </si>
  <si>
    <t>54-11з-2020</t>
  </si>
  <si>
    <t>54-6к-2020</t>
  </si>
  <si>
    <t>54-23гн-2020</t>
  </si>
  <si>
    <t>Винегрет с растительным маслом</t>
  </si>
  <si>
    <t>Щи из свежей капусты со сметаной</t>
  </si>
  <si>
    <t>Рагу из овощей</t>
  </si>
  <si>
    <t>Тефтели из говядины паровые</t>
  </si>
  <si>
    <t>54-16з-2020</t>
  </si>
  <si>
    <t>54-1с-2020</t>
  </si>
  <si>
    <t>54-9г-2020</t>
  </si>
  <si>
    <t>54-8м-2020</t>
  </si>
  <si>
    <t>54-2гн-2020</t>
  </si>
  <si>
    <t>Печенье</t>
  </si>
  <si>
    <t>Ацидофилин</t>
  </si>
  <si>
    <t>Запеканка из творога с морковью</t>
  </si>
  <si>
    <t>Молоко сгущенное с сахаром</t>
  </si>
  <si>
    <t>Какао с молоком</t>
  </si>
  <si>
    <t>54-2т-2020</t>
  </si>
  <si>
    <t>54-21гн-2020</t>
  </si>
  <si>
    <t>Салат из белокачанной капусты</t>
  </si>
  <si>
    <t>Суп крестьянскийс перловой крупой</t>
  </si>
  <si>
    <t>Плов с курицей</t>
  </si>
  <si>
    <t>Компот из свежих яблок</t>
  </si>
  <si>
    <t>54-10с-2020</t>
  </si>
  <si>
    <t>54-12м-2020</t>
  </si>
  <si>
    <t>54-32хн-2020</t>
  </si>
  <si>
    <t>Пряник</t>
  </si>
  <si>
    <t>Йогурт</t>
  </si>
  <si>
    <t>Салат из свеклы отварной</t>
  </si>
  <si>
    <t>Биточек из курицы</t>
  </si>
  <si>
    <t>53-1г-2020</t>
  </si>
  <si>
    <t>54-23м-2020</t>
  </si>
  <si>
    <t>Суп овощной</t>
  </si>
  <si>
    <t>Капуста тушенная с мясом</t>
  </si>
  <si>
    <t>Компот из изюма</t>
  </si>
  <si>
    <t>54-17с-2020</t>
  </si>
  <si>
    <t>54-10м-2020</t>
  </si>
  <si>
    <t>54-4хн-2020</t>
  </si>
  <si>
    <t>Ряженка</t>
  </si>
  <si>
    <t>Омлет с сыром</t>
  </si>
  <si>
    <t>Помидор в нарезке</t>
  </si>
  <si>
    <t>Апельсин</t>
  </si>
  <si>
    <t>54-4о-2020</t>
  </si>
  <si>
    <t>54-3з-2020</t>
  </si>
  <si>
    <t>Салат из белокачанной капусты с морковью</t>
  </si>
  <si>
    <t>Рассольник Ленинградский</t>
  </si>
  <si>
    <t>Курица отварная</t>
  </si>
  <si>
    <t>Соус красный основной</t>
  </si>
  <si>
    <t>54-8з-2020</t>
  </si>
  <si>
    <t>54-3с-2020</t>
  </si>
  <si>
    <t>54-3соус-2020</t>
  </si>
  <si>
    <t>Булочка</t>
  </si>
  <si>
    <t>Молоко</t>
  </si>
  <si>
    <t>Чай с лимоном</t>
  </si>
  <si>
    <t>Котлета из курицы</t>
  </si>
  <si>
    <t>54-5м-2020</t>
  </si>
  <si>
    <t>Борщ с капустой и картофелем</t>
  </si>
  <si>
    <t>Рис припущенный</t>
  </si>
  <si>
    <t>Печень говяжья по-строгоновски</t>
  </si>
  <si>
    <t>54-2с-2020</t>
  </si>
  <si>
    <t>54-7г-2020</t>
  </si>
  <si>
    <t>Икра морковная</t>
  </si>
  <si>
    <t>Макароны отварные с сыром</t>
  </si>
  <si>
    <t>Сок в ассортименте</t>
  </si>
  <si>
    <t>54-12з-2020</t>
  </si>
  <si>
    <t>54-3г-2020</t>
  </si>
  <si>
    <t>Суп лапша с курицей</t>
  </si>
  <si>
    <t>Голубцы ленивые</t>
  </si>
  <si>
    <t>54-3м-2020</t>
  </si>
  <si>
    <t>Запеканка из творога</t>
  </si>
  <si>
    <t>Молоко сгущенное</t>
  </si>
  <si>
    <t>Чай с молоком и сахаром</t>
  </si>
  <si>
    <t>54-1т-2020</t>
  </si>
  <si>
    <t>Каша гречневая рассыпчатая</t>
  </si>
  <si>
    <t>Компот из смеси сухофруктов</t>
  </si>
  <si>
    <t>54-13з-2020</t>
  </si>
  <si>
    <t>54-4г-2020</t>
  </si>
  <si>
    <t>Вафля</t>
  </si>
  <si>
    <t>Каша жидкая молочная рисовая</t>
  </si>
  <si>
    <t>54-19з-2020</t>
  </si>
  <si>
    <t>54-25.1к-2020</t>
  </si>
  <si>
    <t>Картофель отварной с зеленью</t>
  </si>
  <si>
    <t>Котлета рыбная</t>
  </si>
  <si>
    <t>54-10г-2020</t>
  </si>
  <si>
    <t>Кисель</t>
  </si>
  <si>
    <t>Яйцо вареное</t>
  </si>
  <si>
    <t>54-6о-2020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</si>
</sst>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  <xf numFmtId="0" fontId="0" fillId="5" borderId="29" xfId="0" applyFill="1" applyBorder="1" applyAlignment="1" applyProtection="1">
      <alignment wrapText="1"/>
      <protection locked="0"/>
    </xf>
    <xf numFmtId="0" fontId="0" fillId="6" borderId="29" xfId="0" applyFill="1" applyBorder="1" applyAlignment="1" applyProtection="1">
      <alignment wrapText="1"/>
      <protection locked="0"/>
    </xf>
    <xf numFmtId="0" fontId="0" fillId="5" borderId="30" xfId="0" applyFill="1" applyBorder="1" applyAlignment="1" applyProtection="1">
      <alignment wrapText="1"/>
      <protection locked="0"/>
    </xf>
    <xf numFmtId="1" fontId="0" fillId="5" borderId="29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1" fontId="0" fillId="5" borderId="31" xfId="0" applyNumberFormat="1" applyFill="1" applyBorder="1" applyProtection="1">
      <protection locked="0"/>
    </xf>
    <xf numFmtId="0" fontId="0" fillId="5" borderId="29" xfId="0" applyFill="1" applyBorder="1" applyAlignment="1" applyProtection="1">
      <alignment horizontal="left"/>
      <protection locked="0"/>
    </xf>
    <xf numFmtId="0" fontId="0" fillId="6" borderId="29" xfId="0" applyFill="1" applyBorder="1" applyAlignment="1" applyProtection="1">
      <alignment horizontal="left"/>
      <protection locked="0"/>
    </xf>
    <xf numFmtId="2" fontId="0" fillId="6" borderId="29" xfId="0" applyNumberFormat="1" applyFill="1" applyBorder="1" applyProtection="1">
      <protection locked="0"/>
    </xf>
    <xf numFmtId="1" fontId="0" fillId="6" borderId="29" xfId="0" applyNumberFormat="1" applyFill="1" applyBorder="1" applyProtection="1">
      <protection locked="0"/>
    </xf>
    <xf numFmtId="1" fontId="0" fillId="6" borderId="31" xfId="0" applyNumberFormat="1" applyFill="1" applyBorder="1" applyProtection="1">
      <protection locked="0"/>
    </xf>
    <xf numFmtId="1" fontId="0" fillId="5" borderId="30" xfId="0" applyNumberFormat="1" applyFill="1" applyBorder="1" applyProtection="1">
      <protection locked="0"/>
    </xf>
    <xf numFmtId="1" fontId="0" fillId="5" borderId="32" xfId="0" applyNumberFormat="1" applyFill="1" applyBorder="1" applyProtection="1">
      <protection locked="0"/>
    </xf>
    <xf numFmtId="2" fontId="0" fillId="5" borderId="30" xfId="0" applyNumberFormat="1" applyFill="1" applyBorder="1" applyProtection="1">
      <protection locked="0"/>
    </xf>
    <xf numFmtId="0" fontId="0" fillId="5" borderId="33" xfId="0" applyFill="1" applyBorder="1" applyAlignment="1" applyProtection="1">
      <alignment wrapText="1"/>
      <protection locked="0"/>
    </xf>
    <xf numFmtId="0" fontId="0" fillId="6" borderId="29" xfId="0" applyFill="1" applyBorder="1" applyAlignment="1" applyProtection="1">
      <alignment horizontal="left" wrapText="1"/>
      <protection locked="0"/>
    </xf>
    <xf numFmtId="0" fontId="0" fillId="5" borderId="33" xfId="0" applyFill="1" applyBorder="1" applyProtection="1">
      <protection locked="0"/>
    </xf>
    <xf numFmtId="0" fontId="0" fillId="6" borderId="29" xfId="0" applyFill="1" applyBorder="1" applyAlignment="1" applyProtection="1">
      <alignment horizontal="right"/>
      <protection locked="0"/>
    </xf>
    <xf numFmtId="1" fontId="0" fillId="5" borderId="33" xfId="0" applyNumberFormat="1" applyFill="1" applyBorder="1" applyProtection="1">
      <protection locked="0"/>
    </xf>
    <xf numFmtId="1" fontId="0" fillId="5" borderId="34" xfId="0" applyNumberFormat="1" applyFill="1" applyBorder="1" applyProtection="1">
      <protection locked="0"/>
    </xf>
    <xf numFmtId="2" fontId="0" fillId="5" borderId="33" xfId="0" applyNumberFormat="1" applyFill="1" applyBorder="1" applyProtection="1">
      <protection locked="0"/>
    </xf>
    <xf numFmtId="0" fontId="0" fillId="5" borderId="35" xfId="0" applyFill="1" applyBorder="1" applyAlignment="1" applyProtection="1">
      <alignment wrapText="1"/>
      <protection locked="0"/>
    </xf>
    <xf numFmtId="0" fontId="0" fillId="5" borderId="35" xfId="0" applyFill="1" applyBorder="1" applyProtection="1">
      <protection locked="0"/>
    </xf>
    <xf numFmtId="0" fontId="0" fillId="5" borderId="29" xfId="0" applyFill="1" applyBorder="1" applyProtection="1">
      <protection locked="0"/>
    </xf>
    <xf numFmtId="1" fontId="0" fillId="5" borderId="35" xfId="0" applyNumberFormat="1" applyFill="1" applyBorder="1" applyProtection="1">
      <protection locked="0"/>
    </xf>
    <xf numFmtId="1" fontId="0" fillId="5" borderId="36" xfId="0" applyNumberFormat="1" applyFill="1" applyBorder="1" applyProtection="1">
      <protection locked="0"/>
    </xf>
    <xf numFmtId="2" fontId="0" fillId="5" borderId="35" xfId="0" applyNumberFormat="1" applyFill="1" applyBorder="1" applyProtection="1">
      <protection locked="0"/>
    </xf>
    <xf numFmtId="0" fontId="0" fillId="5" borderId="33" xfId="0" applyFill="1" applyBorder="1" applyAlignment="1" applyProtection="1">
      <alignment horizontal="right"/>
      <protection locked="0"/>
    </xf>
    <xf numFmtId="0" fontId="0" fillId="6" borderId="35" xfId="0" applyFill="1" applyBorder="1" applyAlignment="1" applyProtection="1">
      <alignment wrapText="1"/>
      <protection locked="0"/>
    </xf>
    <xf numFmtId="1" fontId="0" fillId="6" borderId="35" xfId="0" applyNumberFormat="1" applyFill="1" applyBorder="1" applyProtection="1">
      <protection locked="0"/>
    </xf>
    <xf numFmtId="2" fontId="0" fillId="6" borderId="35" xfId="0" applyNumberFormat="1" applyFill="1" applyBorder="1" applyProtection="1">
      <protection locked="0"/>
    </xf>
    <xf numFmtId="1" fontId="0" fillId="6" borderId="36" xfId="0" applyNumberFormat="1" applyFill="1" applyBorder="1" applyProtection="1">
      <protection locked="0"/>
    </xf>
    <xf numFmtId="0" fontId="0" fillId="6" borderId="35" xfId="0" applyFill="1" applyBorder="1" applyAlignment="1" applyProtection="1">
      <alignment horizontal="left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05" activePane="bottomRight" state="frozen"/>
      <selection pane="topRight"/>
      <selection pane="bottomLeft"/>
      <selection pane="bottomRight" activeCell="E216" sqref="E216:L220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3" t="s">
        <v>45</v>
      </c>
      <c r="D1" s="64"/>
      <c r="E1" s="65"/>
      <c r="F1" s="3" t="s">
        <v>1</v>
      </c>
      <c r="G1" s="1" t="s">
        <v>2</v>
      </c>
      <c r="H1" s="60" t="s">
        <v>46</v>
      </c>
      <c r="I1" s="61"/>
      <c r="J1" s="61"/>
      <c r="K1" s="62"/>
    </row>
    <row r="2" spans="1:12" ht="18" x14ac:dyDescent="0.2">
      <c r="A2" s="4" t="s">
        <v>3</v>
      </c>
      <c r="C2" s="1"/>
      <c r="G2" s="1" t="s">
        <v>4</v>
      </c>
      <c r="H2" s="60" t="s">
        <v>47</v>
      </c>
      <c r="I2" s="61"/>
      <c r="J2" s="61"/>
      <c r="K2" s="62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71" t="s">
        <v>48</v>
      </c>
      <c r="F6" s="74">
        <v>185</v>
      </c>
      <c r="G6" s="74">
        <v>12</v>
      </c>
      <c r="H6" s="74">
        <v>13</v>
      </c>
      <c r="I6" s="76">
        <v>6</v>
      </c>
      <c r="J6" s="74">
        <v>189</v>
      </c>
      <c r="K6" s="77" t="s">
        <v>53</v>
      </c>
      <c r="L6" s="20">
        <v>37.99</v>
      </c>
    </row>
    <row r="7" spans="1:12" ht="15" x14ac:dyDescent="0.25">
      <c r="A7" s="22"/>
      <c r="B7" s="23"/>
      <c r="C7" s="24"/>
      <c r="D7" s="25"/>
      <c r="E7" s="71" t="s">
        <v>50</v>
      </c>
      <c r="F7" s="80">
        <v>35</v>
      </c>
      <c r="G7" s="80">
        <v>0</v>
      </c>
      <c r="H7" s="80">
        <v>0</v>
      </c>
      <c r="I7" s="81">
        <v>28</v>
      </c>
      <c r="J7" s="80">
        <v>113</v>
      </c>
      <c r="K7" s="78" t="s">
        <v>54</v>
      </c>
      <c r="L7" s="79">
        <v>8.4</v>
      </c>
    </row>
    <row r="8" spans="1:12" ht="15" x14ac:dyDescent="0.25">
      <c r="A8" s="22"/>
      <c r="B8" s="23"/>
      <c r="C8" s="24"/>
      <c r="D8" s="29" t="s">
        <v>25</v>
      </c>
      <c r="E8" s="72" t="s">
        <v>49</v>
      </c>
      <c r="F8" s="74">
        <v>200</v>
      </c>
      <c r="G8" s="74">
        <v>0</v>
      </c>
      <c r="H8" s="74">
        <v>0</v>
      </c>
      <c r="I8" s="76">
        <v>7</v>
      </c>
      <c r="J8" s="74">
        <v>31</v>
      </c>
      <c r="K8" s="77" t="s">
        <v>54</v>
      </c>
      <c r="L8" s="27">
        <v>1.33</v>
      </c>
    </row>
    <row r="9" spans="1:12" ht="15" x14ac:dyDescent="0.25">
      <c r="A9" s="22"/>
      <c r="B9" s="23"/>
      <c r="C9" s="24"/>
      <c r="D9" s="29" t="s">
        <v>26</v>
      </c>
      <c r="E9" s="72" t="s">
        <v>51</v>
      </c>
      <c r="F9" s="27">
        <v>40</v>
      </c>
      <c r="G9" s="80">
        <v>3</v>
      </c>
      <c r="H9" s="80">
        <v>0</v>
      </c>
      <c r="I9" s="81">
        <v>20</v>
      </c>
      <c r="J9" s="80">
        <v>95</v>
      </c>
      <c r="K9" s="78" t="s">
        <v>55</v>
      </c>
      <c r="L9" s="79">
        <v>3.76</v>
      </c>
    </row>
    <row r="10" spans="1:12" ht="15.75" thickBot="1" x14ac:dyDescent="0.3">
      <c r="A10" s="22"/>
      <c r="B10" s="23"/>
      <c r="C10" s="24"/>
      <c r="D10" s="29" t="s">
        <v>27</v>
      </c>
      <c r="E10" s="73" t="s">
        <v>52</v>
      </c>
      <c r="F10" s="27">
        <v>150</v>
      </c>
      <c r="G10" s="82">
        <v>1</v>
      </c>
      <c r="H10" s="82">
        <v>1</v>
      </c>
      <c r="I10" s="83">
        <v>12</v>
      </c>
      <c r="J10" s="82">
        <v>53</v>
      </c>
      <c r="K10" s="28" t="s">
        <v>55</v>
      </c>
      <c r="L10" s="84">
        <v>11.25</v>
      </c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610</v>
      </c>
      <c r="G13" s="35">
        <f>SUM(G6:G12)</f>
        <v>16</v>
      </c>
      <c r="H13" s="35">
        <f>SUM(H6:H12)</f>
        <v>14</v>
      </c>
      <c r="I13" s="35">
        <f>SUM(I6:I12)</f>
        <v>73</v>
      </c>
      <c r="J13" s="35">
        <f>SUM(J6:J12)</f>
        <v>481</v>
      </c>
      <c r="K13" s="36"/>
      <c r="L13" s="35">
        <f>SUM(L6:L12)</f>
        <v>62.73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 x14ac:dyDescent="0.25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85" t="s">
        <v>56</v>
      </c>
      <c r="F18" s="89">
        <v>60</v>
      </c>
      <c r="G18" s="89">
        <v>2</v>
      </c>
      <c r="H18" s="89">
        <v>6</v>
      </c>
      <c r="I18" s="90">
        <v>6</v>
      </c>
      <c r="J18" s="89">
        <v>86</v>
      </c>
      <c r="K18" s="87" t="s">
        <v>62</v>
      </c>
      <c r="L18" s="91">
        <v>3.98</v>
      </c>
    </row>
    <row r="19" spans="1:12" ht="15" x14ac:dyDescent="0.25">
      <c r="A19" s="22"/>
      <c r="B19" s="23"/>
      <c r="C19" s="24"/>
      <c r="D19" s="29" t="s">
        <v>32</v>
      </c>
      <c r="E19" s="86" t="s">
        <v>57</v>
      </c>
      <c r="F19" s="72">
        <v>200</v>
      </c>
      <c r="G19" s="80">
        <v>5</v>
      </c>
      <c r="H19" s="80">
        <v>2</v>
      </c>
      <c r="I19" s="81">
        <v>16</v>
      </c>
      <c r="J19" s="80">
        <v>101</v>
      </c>
      <c r="K19" s="88" t="s">
        <v>63</v>
      </c>
      <c r="L19" s="79">
        <v>11.02</v>
      </c>
    </row>
    <row r="20" spans="1:12" ht="15" x14ac:dyDescent="0.25">
      <c r="A20" s="22"/>
      <c r="B20" s="23"/>
      <c r="C20" s="24"/>
      <c r="D20" s="29" t="s">
        <v>33</v>
      </c>
      <c r="E20" s="72" t="s">
        <v>58</v>
      </c>
      <c r="F20" s="80">
        <v>150</v>
      </c>
      <c r="G20" s="80">
        <v>4</v>
      </c>
      <c r="H20" s="80">
        <v>5</v>
      </c>
      <c r="I20" s="81">
        <v>36</v>
      </c>
      <c r="J20" s="80">
        <v>204</v>
      </c>
      <c r="K20" s="88" t="s">
        <v>64</v>
      </c>
      <c r="L20" s="79">
        <v>8.2799999999999994</v>
      </c>
    </row>
    <row r="21" spans="1:12" ht="15" x14ac:dyDescent="0.25">
      <c r="A21" s="22"/>
      <c r="B21" s="23"/>
      <c r="C21" s="24"/>
      <c r="D21" s="29" t="s">
        <v>34</v>
      </c>
      <c r="E21" s="72" t="s">
        <v>59</v>
      </c>
      <c r="F21" s="80">
        <v>90</v>
      </c>
      <c r="G21" s="80">
        <v>13</v>
      </c>
      <c r="H21" s="80">
        <v>5</v>
      </c>
      <c r="I21" s="81">
        <v>4</v>
      </c>
      <c r="J21" s="80">
        <v>114</v>
      </c>
      <c r="K21" s="88" t="s">
        <v>65</v>
      </c>
      <c r="L21" s="79">
        <v>25.85</v>
      </c>
    </row>
    <row r="22" spans="1:12" ht="15" x14ac:dyDescent="0.25">
      <c r="A22" s="22"/>
      <c r="B22" s="23"/>
      <c r="C22" s="24"/>
      <c r="D22" s="29" t="s">
        <v>35</v>
      </c>
      <c r="E22" s="72" t="s">
        <v>60</v>
      </c>
      <c r="F22" s="80">
        <v>200</v>
      </c>
      <c r="G22" s="80">
        <v>1</v>
      </c>
      <c r="H22" s="80">
        <v>0</v>
      </c>
      <c r="I22" s="81">
        <v>20</v>
      </c>
      <c r="J22" s="80">
        <v>81</v>
      </c>
      <c r="K22" s="88" t="s">
        <v>66</v>
      </c>
      <c r="L22" s="79">
        <v>4.04</v>
      </c>
    </row>
    <row r="23" spans="1:12" ht="15" x14ac:dyDescent="0.25">
      <c r="A23" s="22"/>
      <c r="B23" s="23"/>
      <c r="C23" s="24"/>
      <c r="D23" s="29" t="s">
        <v>36</v>
      </c>
      <c r="E23" s="72" t="s">
        <v>51</v>
      </c>
      <c r="F23" s="80">
        <v>30</v>
      </c>
      <c r="G23" s="80">
        <v>2</v>
      </c>
      <c r="H23" s="80">
        <v>0</v>
      </c>
      <c r="I23" s="81">
        <v>15</v>
      </c>
      <c r="J23" s="80">
        <v>71</v>
      </c>
      <c r="K23" s="88" t="s">
        <v>55</v>
      </c>
      <c r="L23" s="79">
        <v>2.82</v>
      </c>
    </row>
    <row r="24" spans="1:12" ht="15" x14ac:dyDescent="0.25">
      <c r="A24" s="22"/>
      <c r="B24" s="23"/>
      <c r="C24" s="24"/>
      <c r="D24" s="29" t="s">
        <v>37</v>
      </c>
      <c r="E24" s="72" t="s">
        <v>61</v>
      </c>
      <c r="F24" s="80">
        <v>30</v>
      </c>
      <c r="G24" s="80">
        <v>1.98</v>
      </c>
      <c r="H24" s="80">
        <v>0.36</v>
      </c>
      <c r="I24" s="81">
        <v>12</v>
      </c>
      <c r="J24" s="80">
        <v>59</v>
      </c>
      <c r="K24" s="88" t="s">
        <v>55</v>
      </c>
      <c r="L24" s="79">
        <v>1.59</v>
      </c>
    </row>
    <row r="25" spans="1:12" ht="15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.75" thickBot="1" x14ac:dyDescent="0.3">
      <c r="A27" s="30"/>
      <c r="B27" s="31"/>
      <c r="C27" s="32"/>
      <c r="D27" s="33" t="s">
        <v>28</v>
      </c>
      <c r="E27" s="34"/>
      <c r="F27" s="35">
        <f>SUM(F18:F26)</f>
        <v>760</v>
      </c>
      <c r="G27" s="35">
        <f>SUM(G18:G26)</f>
        <v>28.98</v>
      </c>
      <c r="H27" s="35">
        <f>SUM(H18:H26)</f>
        <v>18.36</v>
      </c>
      <c r="I27" s="35">
        <f>SUM(I18:I26)</f>
        <v>109</v>
      </c>
      <c r="J27" s="35">
        <f>SUM(J18:J26)</f>
        <v>716</v>
      </c>
      <c r="K27" s="36"/>
      <c r="L27" s="35" t="e">
        <f ca="1">SUM(L24:L32)</f>
        <v>#VALUE!</v>
      </c>
    </row>
    <row r="28" spans="1:12" ht="15" x14ac:dyDescent="0.2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92" t="s">
        <v>67</v>
      </c>
      <c r="F28" s="95">
        <v>35</v>
      </c>
      <c r="G28" s="95">
        <v>1</v>
      </c>
      <c r="H28" s="95">
        <v>1</v>
      </c>
      <c r="I28" s="96">
        <v>27</v>
      </c>
      <c r="J28" s="95">
        <v>123</v>
      </c>
      <c r="K28" s="93" t="s">
        <v>55</v>
      </c>
      <c r="L28" s="97">
        <v>7.7</v>
      </c>
    </row>
    <row r="29" spans="1:12" ht="15" x14ac:dyDescent="0.25">
      <c r="A29" s="22"/>
      <c r="B29" s="23"/>
      <c r="C29" s="24"/>
      <c r="D29" s="40" t="s">
        <v>35</v>
      </c>
      <c r="E29" s="71" t="s">
        <v>68</v>
      </c>
      <c r="F29" s="74">
        <v>200</v>
      </c>
      <c r="G29" s="74">
        <v>2</v>
      </c>
      <c r="H29" s="74">
        <v>0</v>
      </c>
      <c r="I29" s="76">
        <v>26</v>
      </c>
      <c r="J29" s="74">
        <v>115</v>
      </c>
      <c r="K29" s="94" t="s">
        <v>55</v>
      </c>
      <c r="L29" s="75">
        <v>8.6</v>
      </c>
    </row>
    <row r="30" spans="1:12" ht="15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30"/>
      <c r="B32" s="31"/>
      <c r="C32" s="32"/>
      <c r="D32" s="33" t="s">
        <v>28</v>
      </c>
      <c r="E32" s="34"/>
      <c r="F32" s="35">
        <f>SUM(F28:F31)</f>
        <v>235</v>
      </c>
      <c r="G32" s="35">
        <f>SUM(G28:G31)</f>
        <v>3</v>
      </c>
      <c r="H32" s="35">
        <f>SUM(H28:H31)</f>
        <v>1</v>
      </c>
      <c r="I32" s="35">
        <f>SUM(I28:I31)</f>
        <v>53</v>
      </c>
      <c r="J32" s="35">
        <f>SUM(J28:J31)</f>
        <v>238</v>
      </c>
      <c r="K32" s="36"/>
      <c r="L32" s="35" t="e">
        <f ca="1">SUM(L25:L31)</f>
        <v>#VALUE!</v>
      </c>
    </row>
    <row r="33" spans="1:12" ht="15" x14ac:dyDescent="0.2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22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22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 x14ac:dyDescent="0.2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5" x14ac:dyDescent="0.2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5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 x14ac:dyDescent="0.25">
      <c r="A47" s="42">
        <f>A6</f>
        <v>1</v>
      </c>
      <c r="B47" s="43">
        <f>B6</f>
        <v>1</v>
      </c>
      <c r="C47" s="58" t="s">
        <v>43</v>
      </c>
      <c r="D47" s="59"/>
      <c r="E47" s="44"/>
      <c r="F47" s="45">
        <f>F13+F17+F27+F32+F39+F46</f>
        <v>1605</v>
      </c>
      <c r="G47" s="45">
        <f>G13+G17+G27+G32+G39+G46</f>
        <v>47.980000000000004</v>
      </c>
      <c r="H47" s="45">
        <f>H13+H17+H27+H32+H39+H46</f>
        <v>33.36</v>
      </c>
      <c r="I47" s="45">
        <f>I13+I17+I27+I32+I39+I46</f>
        <v>235</v>
      </c>
      <c r="J47" s="45">
        <f>J13+J17+J27+J32+J39+J46</f>
        <v>1435</v>
      </c>
      <c r="K47" s="46"/>
      <c r="L47" s="45" t="e">
        <f ca="1">L13+L17+L27+L32+L39+L46</f>
        <v>#VALUE!</v>
      </c>
    </row>
    <row r="48" spans="1:12" ht="15" x14ac:dyDescent="0.25">
      <c r="A48" s="47">
        <v>1</v>
      </c>
      <c r="B48" s="23">
        <v>2</v>
      </c>
      <c r="C48" s="17" t="s">
        <v>23</v>
      </c>
      <c r="D48" s="18" t="s">
        <v>24</v>
      </c>
      <c r="E48" s="72" t="s">
        <v>69</v>
      </c>
      <c r="F48" s="20">
        <v>60</v>
      </c>
      <c r="G48" s="80">
        <v>1</v>
      </c>
      <c r="H48" s="80">
        <v>0</v>
      </c>
      <c r="I48" s="81">
        <v>5</v>
      </c>
      <c r="J48" s="80">
        <v>25</v>
      </c>
      <c r="K48" s="78" t="s">
        <v>74</v>
      </c>
      <c r="L48" s="79">
        <v>2.0499999999999998</v>
      </c>
    </row>
    <row r="49" spans="1:12" ht="15" x14ac:dyDescent="0.25">
      <c r="A49" s="47"/>
      <c r="B49" s="23"/>
      <c r="C49" s="24"/>
      <c r="D49" s="25"/>
      <c r="E49" s="72" t="s">
        <v>70</v>
      </c>
      <c r="F49" s="27">
        <v>20</v>
      </c>
      <c r="G49" s="80">
        <v>0</v>
      </c>
      <c r="H49" s="80">
        <v>7</v>
      </c>
      <c r="I49" s="81">
        <v>0</v>
      </c>
      <c r="J49" s="80">
        <v>66</v>
      </c>
      <c r="K49" s="78" t="s">
        <v>75</v>
      </c>
      <c r="L49" s="79">
        <v>8.81</v>
      </c>
    </row>
    <row r="50" spans="1:12" ht="15" x14ac:dyDescent="0.25">
      <c r="A50" s="47"/>
      <c r="B50" s="23"/>
      <c r="C50" s="24"/>
      <c r="D50" s="29" t="s">
        <v>25</v>
      </c>
      <c r="E50" s="72" t="s">
        <v>73</v>
      </c>
      <c r="F50" s="27">
        <v>200</v>
      </c>
      <c r="G50" s="80">
        <v>0</v>
      </c>
      <c r="H50" s="80">
        <v>0</v>
      </c>
      <c r="I50" s="81">
        <v>7</v>
      </c>
      <c r="J50" s="80">
        <v>27</v>
      </c>
      <c r="K50" s="78" t="s">
        <v>54</v>
      </c>
      <c r="L50" s="79">
        <v>3.11</v>
      </c>
    </row>
    <row r="51" spans="1:12" ht="15" x14ac:dyDescent="0.25">
      <c r="A51" s="47"/>
      <c r="B51" s="23"/>
      <c r="C51" s="24"/>
      <c r="D51" s="29" t="s">
        <v>26</v>
      </c>
      <c r="E51" s="71" t="s">
        <v>51</v>
      </c>
      <c r="F51" s="27">
        <v>30</v>
      </c>
      <c r="G51" s="80">
        <v>2</v>
      </c>
      <c r="H51" s="80">
        <v>0</v>
      </c>
      <c r="I51" s="81">
        <v>15</v>
      </c>
      <c r="J51" s="80">
        <v>71</v>
      </c>
      <c r="K51" s="78" t="s">
        <v>55</v>
      </c>
      <c r="L51" s="79">
        <v>2.82</v>
      </c>
    </row>
    <row r="52" spans="1:12" ht="15" x14ac:dyDescent="0.25">
      <c r="A52" s="47"/>
      <c r="B52" s="23"/>
      <c r="C52" s="24"/>
      <c r="D52" s="29" t="s">
        <v>27</v>
      </c>
      <c r="E52" s="72"/>
      <c r="F52" s="27"/>
      <c r="G52" s="27"/>
      <c r="H52" s="27"/>
      <c r="I52" s="27"/>
      <c r="J52" s="27"/>
      <c r="K52" s="28"/>
      <c r="L52" s="27"/>
    </row>
    <row r="53" spans="1:12" ht="15" x14ac:dyDescent="0.25">
      <c r="A53" s="47"/>
      <c r="B53" s="23"/>
      <c r="C53" s="24"/>
      <c r="D53" s="25"/>
      <c r="E53" s="72" t="s">
        <v>72</v>
      </c>
      <c r="F53" s="27">
        <v>90</v>
      </c>
      <c r="G53" s="74">
        <v>12</v>
      </c>
      <c r="H53" s="74">
        <v>4</v>
      </c>
      <c r="I53" s="76">
        <v>6</v>
      </c>
      <c r="J53" s="74">
        <v>100</v>
      </c>
      <c r="K53" s="77" t="s">
        <v>76</v>
      </c>
      <c r="L53" s="75">
        <v>39.200000000000003</v>
      </c>
    </row>
    <row r="54" spans="1:12" ht="15" x14ac:dyDescent="0.25">
      <c r="A54" s="47"/>
      <c r="B54" s="23"/>
      <c r="C54" s="24"/>
      <c r="D54" s="25"/>
      <c r="E54" s="72" t="s">
        <v>71</v>
      </c>
      <c r="F54" s="27">
        <v>160</v>
      </c>
      <c r="G54" s="74">
        <v>6</v>
      </c>
      <c r="H54" s="74">
        <v>5</v>
      </c>
      <c r="I54" s="76">
        <v>35</v>
      </c>
      <c r="J54" s="74">
        <v>210</v>
      </c>
      <c r="K54" s="77" t="s">
        <v>77</v>
      </c>
      <c r="L54" s="27"/>
    </row>
    <row r="55" spans="1:12" ht="15" x14ac:dyDescent="0.25">
      <c r="A55" s="48"/>
      <c r="B55" s="31"/>
      <c r="C55" s="32"/>
      <c r="D55" s="33" t="s">
        <v>28</v>
      </c>
      <c r="E55" s="34"/>
      <c r="F55" s="35">
        <f>SUM(F48:F54)</f>
        <v>560</v>
      </c>
      <c r="G55" s="35">
        <f>SUM(G48:G54)</f>
        <v>21</v>
      </c>
      <c r="H55" s="35">
        <f>SUM(H48:H54)</f>
        <v>16</v>
      </c>
      <c r="I55" s="35">
        <f>SUM(I48:I54)</f>
        <v>68</v>
      </c>
      <c r="J55" s="35">
        <f>SUM(J48:J54)</f>
        <v>499</v>
      </c>
      <c r="K55" s="36"/>
      <c r="L55" s="35">
        <f>SUM(L48:L54)</f>
        <v>55.99</v>
      </c>
    </row>
    <row r="56" spans="1:12" ht="15" x14ac:dyDescent="0.2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 x14ac:dyDescent="0.2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85" t="s">
        <v>78</v>
      </c>
      <c r="F60" s="89">
        <v>60</v>
      </c>
      <c r="G60" s="89">
        <v>1</v>
      </c>
      <c r="H60" s="89">
        <v>3</v>
      </c>
      <c r="I60" s="90">
        <v>2</v>
      </c>
      <c r="J60" s="89">
        <v>38</v>
      </c>
      <c r="K60" s="98" t="s">
        <v>83</v>
      </c>
      <c r="L60" s="91">
        <v>6.03</v>
      </c>
    </row>
    <row r="61" spans="1:12" ht="15" x14ac:dyDescent="0.25">
      <c r="A61" s="47"/>
      <c r="B61" s="23"/>
      <c r="C61" s="24"/>
      <c r="D61" s="29" t="s">
        <v>32</v>
      </c>
      <c r="E61" s="78" t="s">
        <v>79</v>
      </c>
      <c r="F61" s="72">
        <v>200</v>
      </c>
      <c r="G61" s="80">
        <v>7</v>
      </c>
      <c r="H61" s="80">
        <v>3</v>
      </c>
      <c r="I61" s="81">
        <v>15</v>
      </c>
      <c r="J61" s="80">
        <v>111</v>
      </c>
      <c r="K61" s="88" t="s">
        <v>84</v>
      </c>
      <c r="L61" s="79">
        <v>10.84</v>
      </c>
    </row>
    <row r="62" spans="1:12" ht="15" x14ac:dyDescent="0.25">
      <c r="A62" s="47"/>
      <c r="B62" s="23"/>
      <c r="C62" s="24"/>
      <c r="D62" s="29" t="s">
        <v>33</v>
      </c>
      <c r="E62" s="72" t="s">
        <v>80</v>
      </c>
      <c r="F62" s="80">
        <v>150</v>
      </c>
      <c r="G62" s="80">
        <v>3</v>
      </c>
      <c r="H62" s="80">
        <v>5</v>
      </c>
      <c r="I62" s="81">
        <v>20</v>
      </c>
      <c r="J62" s="80">
        <v>140</v>
      </c>
      <c r="K62" s="88" t="s">
        <v>85</v>
      </c>
      <c r="L62" s="79">
        <v>9.57</v>
      </c>
    </row>
    <row r="63" spans="1:12" ht="15" x14ac:dyDescent="0.25">
      <c r="A63" s="47"/>
      <c r="B63" s="23"/>
      <c r="C63" s="24"/>
      <c r="D63" s="29" t="s">
        <v>34</v>
      </c>
      <c r="E63" s="72" t="s">
        <v>81</v>
      </c>
      <c r="F63" s="80">
        <v>90</v>
      </c>
      <c r="G63" s="80">
        <v>15</v>
      </c>
      <c r="H63" s="80">
        <v>15</v>
      </c>
      <c r="I63" s="81">
        <v>4</v>
      </c>
      <c r="J63" s="80">
        <v>209</v>
      </c>
      <c r="K63" s="88" t="s">
        <v>86</v>
      </c>
      <c r="L63" s="79">
        <v>35.119999999999997</v>
      </c>
    </row>
    <row r="64" spans="1:12" ht="15" x14ac:dyDescent="0.25">
      <c r="A64" s="47"/>
      <c r="B64" s="23"/>
      <c r="C64" s="24"/>
      <c r="D64" s="29" t="s">
        <v>35</v>
      </c>
      <c r="E64" s="72" t="s">
        <v>82</v>
      </c>
      <c r="F64" s="80">
        <v>200</v>
      </c>
      <c r="G64" s="80">
        <v>1</v>
      </c>
      <c r="H64" s="80">
        <v>0</v>
      </c>
      <c r="I64" s="81">
        <v>15</v>
      </c>
      <c r="J64" s="80">
        <v>65</v>
      </c>
      <c r="K64" s="88" t="s">
        <v>66</v>
      </c>
      <c r="L64" s="79">
        <v>6.38</v>
      </c>
    </row>
    <row r="65" spans="1:12" ht="15" x14ac:dyDescent="0.25">
      <c r="A65" s="47"/>
      <c r="B65" s="23"/>
      <c r="C65" s="24"/>
      <c r="D65" s="29" t="s">
        <v>36</v>
      </c>
      <c r="E65" s="72" t="s">
        <v>51</v>
      </c>
      <c r="F65" s="80">
        <v>30</v>
      </c>
      <c r="G65" s="80">
        <v>2</v>
      </c>
      <c r="H65" s="80">
        <v>0</v>
      </c>
      <c r="I65" s="81">
        <v>15</v>
      </c>
      <c r="J65" s="80">
        <v>71</v>
      </c>
      <c r="K65" s="88" t="s">
        <v>55</v>
      </c>
      <c r="L65" s="79">
        <v>2.82</v>
      </c>
    </row>
    <row r="66" spans="1:12" ht="15" x14ac:dyDescent="0.25">
      <c r="A66" s="47"/>
      <c r="B66" s="23"/>
      <c r="C66" s="24"/>
      <c r="D66" s="29" t="s">
        <v>37</v>
      </c>
      <c r="E66" s="72" t="s">
        <v>61</v>
      </c>
      <c r="F66" s="80">
        <v>30</v>
      </c>
      <c r="G66" s="80">
        <v>1.98</v>
      </c>
      <c r="H66" s="80">
        <v>0.36</v>
      </c>
      <c r="I66" s="81">
        <v>12</v>
      </c>
      <c r="J66" s="80">
        <v>59</v>
      </c>
      <c r="K66" s="88" t="s">
        <v>55</v>
      </c>
      <c r="L66" s="79">
        <v>1.59</v>
      </c>
    </row>
    <row r="67" spans="1:12" ht="15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.75" thickBot="1" x14ac:dyDescent="0.3">
      <c r="A69" s="48"/>
      <c r="B69" s="31"/>
      <c r="C69" s="32"/>
      <c r="D69" s="33" t="s">
        <v>28</v>
      </c>
      <c r="E69" s="34"/>
      <c r="F69" s="35">
        <f>SUM(F60:F68)</f>
        <v>760</v>
      </c>
      <c r="G69" s="35">
        <f>SUM(G60:G68)</f>
        <v>30.98</v>
      </c>
      <c r="H69" s="35">
        <f>SUM(H60:H68)</f>
        <v>26.36</v>
      </c>
      <c r="I69" s="35">
        <f>SUM(I60:I68)</f>
        <v>83</v>
      </c>
      <c r="J69" s="35">
        <f>SUM(J60:J68)</f>
        <v>693</v>
      </c>
      <c r="K69" s="36"/>
      <c r="L69" s="35" t="e">
        <f ca="1">SUM(L66:L74)</f>
        <v>#VALUE!</v>
      </c>
    </row>
    <row r="70" spans="1:12" ht="15" x14ac:dyDescent="0.2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92" t="s">
        <v>87</v>
      </c>
      <c r="F70" s="95">
        <v>50</v>
      </c>
      <c r="G70" s="95">
        <v>1</v>
      </c>
      <c r="H70" s="95">
        <v>0</v>
      </c>
      <c r="I70" s="96">
        <v>26</v>
      </c>
      <c r="J70" s="95">
        <v>113</v>
      </c>
      <c r="K70" s="93" t="s">
        <v>55</v>
      </c>
      <c r="L70" s="97">
        <v>13</v>
      </c>
    </row>
    <row r="71" spans="1:12" ht="15" x14ac:dyDescent="0.25">
      <c r="A71" s="47"/>
      <c r="B71" s="23"/>
      <c r="C71" s="24"/>
      <c r="D71" s="40" t="s">
        <v>35</v>
      </c>
      <c r="E71" s="71" t="s">
        <v>68</v>
      </c>
      <c r="F71" s="74">
        <v>200</v>
      </c>
      <c r="G71" s="74">
        <v>1</v>
      </c>
      <c r="H71" s="74">
        <v>0</v>
      </c>
      <c r="I71" s="76">
        <v>26</v>
      </c>
      <c r="J71" s="74">
        <v>113</v>
      </c>
      <c r="K71" s="94" t="s">
        <v>55</v>
      </c>
      <c r="L71" s="75">
        <v>8.6</v>
      </c>
    </row>
    <row r="72" spans="1:12" ht="15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48"/>
      <c r="B74" s="31"/>
      <c r="C74" s="32"/>
      <c r="D74" s="33" t="s">
        <v>28</v>
      </c>
      <c r="E74" s="34"/>
      <c r="F74" s="35">
        <f>SUM(F70:F73)</f>
        <v>250</v>
      </c>
      <c r="G74" s="35">
        <f>SUM(G70:G73)</f>
        <v>2</v>
      </c>
      <c r="H74" s="35">
        <f>SUM(H70:H73)</f>
        <v>0</v>
      </c>
      <c r="I74" s="35">
        <f>SUM(I70:I73)</f>
        <v>52</v>
      </c>
      <c r="J74" s="35">
        <f>SUM(J70:J73)</f>
        <v>226</v>
      </c>
      <c r="K74" s="36"/>
      <c r="L74" s="35" t="e">
        <f ca="1">SUM(L67:L73)</f>
        <v>#VALUE!</v>
      </c>
    </row>
    <row r="75" spans="1:12" ht="15" x14ac:dyDescent="0.2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47"/>
      <c r="B76" s="23"/>
      <c r="C76" s="24"/>
      <c r="D76" s="29" t="s">
        <v>34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47"/>
      <c r="B77" s="23"/>
      <c r="C77" s="24"/>
      <c r="D77" s="29" t="s">
        <v>35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 x14ac:dyDescent="0.25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 x14ac:dyDescent="0.2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5" x14ac:dyDescent="0.2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5" x14ac:dyDescent="0.25">
      <c r="A84" s="47"/>
      <c r="B84" s="23"/>
      <c r="C84" s="24"/>
      <c r="D84" s="40" t="s">
        <v>35</v>
      </c>
      <c r="E84" s="26"/>
      <c r="F84" s="27"/>
      <c r="G84" s="27"/>
      <c r="H84" s="27"/>
      <c r="I84" s="27"/>
      <c r="J84" s="27"/>
      <c r="K84" s="28"/>
      <c r="L84" s="27"/>
    </row>
    <row r="85" spans="1:12" ht="15" x14ac:dyDescent="0.2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5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thickBot="1" x14ac:dyDescent="0.25">
      <c r="A89" s="49">
        <f>A48</f>
        <v>1</v>
      </c>
      <c r="B89" s="49">
        <f>B48</f>
        <v>2</v>
      </c>
      <c r="C89" s="58" t="s">
        <v>43</v>
      </c>
      <c r="D89" s="59"/>
      <c r="E89" s="44"/>
      <c r="F89" s="45">
        <f>F55+F59+F69+F74+F81+F88</f>
        <v>1570</v>
      </c>
      <c r="G89" s="45">
        <f>G55+G59+G69+G74+G81+G88</f>
        <v>53.980000000000004</v>
      </c>
      <c r="H89" s="45">
        <f>H55+H59+H69+H74+H81+H88</f>
        <v>42.36</v>
      </c>
      <c r="I89" s="45">
        <f>I55+I59+I69+I74+I81+I88</f>
        <v>203</v>
      </c>
      <c r="J89" s="45">
        <f>J55+J59+J69+J74+J81+J88</f>
        <v>1418</v>
      </c>
      <c r="K89" s="46"/>
      <c r="L89" s="45" t="e">
        <f ca="1">L55+L59+L69+L74+L81+L88</f>
        <v>#VALUE!</v>
      </c>
    </row>
    <row r="90" spans="1:12" ht="15" x14ac:dyDescent="0.25">
      <c r="A90" s="15">
        <v>1</v>
      </c>
      <c r="B90" s="16">
        <v>3</v>
      </c>
      <c r="C90" s="17" t="s">
        <v>23</v>
      </c>
      <c r="D90" s="18" t="s">
        <v>24</v>
      </c>
      <c r="E90" s="72" t="s">
        <v>88</v>
      </c>
      <c r="F90" s="80">
        <v>70</v>
      </c>
      <c r="G90" s="80">
        <v>1</v>
      </c>
      <c r="H90" s="80">
        <v>7</v>
      </c>
      <c r="I90" s="81">
        <v>5</v>
      </c>
      <c r="J90" s="80">
        <v>87</v>
      </c>
      <c r="K90" s="78" t="s">
        <v>91</v>
      </c>
      <c r="L90" s="79">
        <v>4.33</v>
      </c>
    </row>
    <row r="91" spans="1:12" ht="15" x14ac:dyDescent="0.25">
      <c r="A91" s="22"/>
      <c r="B91" s="23"/>
      <c r="C91" s="24"/>
      <c r="D91" s="25"/>
      <c r="E91" s="71" t="s">
        <v>89</v>
      </c>
      <c r="F91" s="74">
        <v>200</v>
      </c>
      <c r="G91" s="74">
        <v>8</v>
      </c>
      <c r="H91" s="74">
        <v>10</v>
      </c>
      <c r="I91" s="76">
        <v>38</v>
      </c>
      <c r="J91" s="74">
        <v>275</v>
      </c>
      <c r="K91" s="77" t="s">
        <v>92</v>
      </c>
      <c r="L91" s="75">
        <v>20</v>
      </c>
    </row>
    <row r="92" spans="1:12" ht="15" x14ac:dyDescent="0.25">
      <c r="A92" s="22"/>
      <c r="B92" s="23"/>
      <c r="C92" s="24"/>
      <c r="D92" s="29" t="s">
        <v>25</v>
      </c>
      <c r="E92" s="71" t="s">
        <v>90</v>
      </c>
      <c r="F92" s="74">
        <v>200</v>
      </c>
      <c r="G92" s="74">
        <v>4</v>
      </c>
      <c r="H92" s="74">
        <v>3</v>
      </c>
      <c r="I92" s="76">
        <v>11</v>
      </c>
      <c r="J92" s="74">
        <v>86</v>
      </c>
      <c r="K92" s="77" t="s">
        <v>93</v>
      </c>
      <c r="L92" s="75">
        <v>9.3699999999999992</v>
      </c>
    </row>
    <row r="93" spans="1:12" ht="15" x14ac:dyDescent="0.25">
      <c r="A93" s="22"/>
      <c r="B93" s="23"/>
      <c r="C93" s="24"/>
      <c r="D93" s="29" t="s">
        <v>26</v>
      </c>
      <c r="E93" s="72" t="s">
        <v>51</v>
      </c>
      <c r="F93" s="80">
        <v>30</v>
      </c>
      <c r="G93" s="80">
        <v>2</v>
      </c>
      <c r="H93" s="80">
        <v>0</v>
      </c>
      <c r="I93" s="81">
        <v>15</v>
      </c>
      <c r="J93" s="80">
        <v>71</v>
      </c>
      <c r="K93" s="78" t="s">
        <v>55</v>
      </c>
      <c r="L93" s="79">
        <v>2.82</v>
      </c>
    </row>
    <row r="94" spans="1:12" ht="15" x14ac:dyDescent="0.25">
      <c r="A94" s="22"/>
      <c r="B94" s="23"/>
      <c r="C94" s="24"/>
      <c r="D94" s="29" t="s">
        <v>27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30"/>
      <c r="B97" s="31"/>
      <c r="C97" s="32"/>
      <c r="D97" s="33" t="s">
        <v>28</v>
      </c>
      <c r="E97" s="34"/>
      <c r="F97" s="35">
        <f>SUM(F90:F96)</f>
        <v>500</v>
      </c>
      <c r="G97" s="35">
        <f>SUM(G90:G96)</f>
        <v>15</v>
      </c>
      <c r="H97" s="35">
        <f>SUM(H90:H96)</f>
        <v>20</v>
      </c>
      <c r="I97" s="35">
        <f>SUM(I90:I96)</f>
        <v>69</v>
      </c>
      <c r="J97" s="35">
        <f>SUM(J90:J96)</f>
        <v>519</v>
      </c>
      <c r="K97" s="36"/>
      <c r="L97" s="35">
        <f>SUM(L90:L96)</f>
        <v>36.519999999999996</v>
      </c>
    </row>
    <row r="98" spans="1:12" ht="15" x14ac:dyDescent="0.2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 x14ac:dyDescent="0.25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 x14ac:dyDescent="0.2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85" t="s">
        <v>94</v>
      </c>
      <c r="F102" s="89">
        <v>60</v>
      </c>
      <c r="G102" s="89">
        <v>1</v>
      </c>
      <c r="H102" s="89">
        <v>6</v>
      </c>
      <c r="I102" s="90">
        <v>4</v>
      </c>
      <c r="J102" s="89">
        <v>67</v>
      </c>
      <c r="K102" s="98" t="s">
        <v>98</v>
      </c>
      <c r="L102" s="91">
        <v>6.34</v>
      </c>
    </row>
    <row r="103" spans="1:12" ht="15" x14ac:dyDescent="0.25">
      <c r="A103" s="22"/>
      <c r="B103" s="23"/>
      <c r="C103" s="24"/>
      <c r="D103" s="29" t="s">
        <v>32</v>
      </c>
      <c r="E103" s="78" t="s">
        <v>95</v>
      </c>
      <c r="F103" s="72">
        <v>200</v>
      </c>
      <c r="G103" s="80">
        <v>5</v>
      </c>
      <c r="H103" s="80">
        <v>6</v>
      </c>
      <c r="I103" s="81">
        <v>6</v>
      </c>
      <c r="J103" s="80">
        <v>92</v>
      </c>
      <c r="K103" s="88" t="s">
        <v>99</v>
      </c>
      <c r="L103" s="79">
        <v>13.84</v>
      </c>
    </row>
    <row r="104" spans="1:12" ht="15" x14ac:dyDescent="0.25">
      <c r="A104" s="22"/>
      <c r="B104" s="23"/>
      <c r="C104" s="24"/>
      <c r="D104" s="29" t="s">
        <v>33</v>
      </c>
      <c r="E104" s="72" t="s">
        <v>96</v>
      </c>
      <c r="F104" s="80">
        <v>150</v>
      </c>
      <c r="G104" s="80">
        <v>3</v>
      </c>
      <c r="H104" s="80">
        <v>8</v>
      </c>
      <c r="I104" s="81">
        <v>14</v>
      </c>
      <c r="J104" s="80">
        <v>133</v>
      </c>
      <c r="K104" s="88" t="s">
        <v>100</v>
      </c>
      <c r="L104" s="79">
        <v>11.06</v>
      </c>
    </row>
    <row r="105" spans="1:12" ht="15" x14ac:dyDescent="0.25">
      <c r="A105" s="22"/>
      <c r="B105" s="23"/>
      <c r="C105" s="24"/>
      <c r="D105" s="29" t="s">
        <v>34</v>
      </c>
      <c r="E105" s="72" t="s">
        <v>97</v>
      </c>
      <c r="F105" s="80">
        <v>90</v>
      </c>
      <c r="G105" s="80">
        <v>12</v>
      </c>
      <c r="H105" s="80">
        <v>11</v>
      </c>
      <c r="I105" s="81">
        <v>8</v>
      </c>
      <c r="J105" s="80">
        <v>176</v>
      </c>
      <c r="K105" s="88" t="s">
        <v>101</v>
      </c>
      <c r="L105" s="79">
        <v>36.72</v>
      </c>
    </row>
    <row r="106" spans="1:12" ht="15" x14ac:dyDescent="0.25">
      <c r="A106" s="22"/>
      <c r="B106" s="23"/>
      <c r="C106" s="24"/>
      <c r="D106" s="29" t="s">
        <v>35</v>
      </c>
      <c r="E106" s="72" t="s">
        <v>49</v>
      </c>
      <c r="F106" s="80">
        <v>200</v>
      </c>
      <c r="G106" s="80">
        <v>0</v>
      </c>
      <c r="H106" s="80">
        <v>0</v>
      </c>
      <c r="I106" s="81">
        <v>6</v>
      </c>
      <c r="J106" s="80">
        <v>27</v>
      </c>
      <c r="K106" s="88" t="s">
        <v>102</v>
      </c>
      <c r="L106" s="79">
        <v>1.1399999999999999</v>
      </c>
    </row>
    <row r="107" spans="1:12" ht="15" x14ac:dyDescent="0.25">
      <c r="A107" s="22"/>
      <c r="B107" s="23"/>
      <c r="C107" s="24"/>
      <c r="D107" s="29" t="s">
        <v>36</v>
      </c>
      <c r="E107" s="72" t="s">
        <v>51</v>
      </c>
      <c r="F107" s="80">
        <v>30</v>
      </c>
      <c r="G107" s="80">
        <v>2</v>
      </c>
      <c r="H107" s="80">
        <v>0</v>
      </c>
      <c r="I107" s="81">
        <v>15</v>
      </c>
      <c r="J107" s="80">
        <v>71</v>
      </c>
      <c r="K107" s="88" t="s">
        <v>55</v>
      </c>
      <c r="L107" s="79">
        <v>2.82</v>
      </c>
    </row>
    <row r="108" spans="1:12" ht="15" x14ac:dyDescent="0.25">
      <c r="A108" s="22"/>
      <c r="B108" s="23"/>
      <c r="C108" s="24"/>
      <c r="D108" s="29" t="s">
        <v>37</v>
      </c>
      <c r="E108" s="72" t="s">
        <v>61</v>
      </c>
      <c r="F108" s="80">
        <v>30</v>
      </c>
      <c r="G108" s="80">
        <v>1.98</v>
      </c>
      <c r="H108" s="80">
        <v>0.36</v>
      </c>
      <c r="I108" s="81">
        <v>12</v>
      </c>
      <c r="J108" s="80">
        <v>59</v>
      </c>
      <c r="K108" s="88" t="s">
        <v>55</v>
      </c>
      <c r="L108" s="79">
        <v>1.59</v>
      </c>
    </row>
    <row r="109" spans="1:12" ht="15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.75" thickBot="1" x14ac:dyDescent="0.3">
      <c r="A111" s="30"/>
      <c r="B111" s="31"/>
      <c r="C111" s="32"/>
      <c r="D111" s="33" t="s">
        <v>28</v>
      </c>
      <c r="E111" s="34"/>
      <c r="F111" s="35">
        <f>SUM(F102:F110)</f>
        <v>760</v>
      </c>
      <c r="G111" s="35">
        <f>SUM(G102:G110)</f>
        <v>24.98</v>
      </c>
      <c r="H111" s="35">
        <f>SUM(H102:H110)</f>
        <v>31.36</v>
      </c>
      <c r="I111" s="35">
        <f>SUM(I102:I110)</f>
        <v>65</v>
      </c>
      <c r="J111" s="35">
        <f>SUM(J102:J110)</f>
        <v>625</v>
      </c>
      <c r="K111" s="36"/>
      <c r="L111" s="35" t="e">
        <f ca="1">SUM(L108:L116)</f>
        <v>#VALUE!</v>
      </c>
    </row>
    <row r="112" spans="1:12" ht="15" x14ac:dyDescent="0.2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92" t="s">
        <v>103</v>
      </c>
      <c r="F112" s="95">
        <v>40</v>
      </c>
      <c r="G112" s="95">
        <v>2</v>
      </c>
      <c r="H112" s="95">
        <v>3</v>
      </c>
      <c r="I112" s="96">
        <v>22</v>
      </c>
      <c r="J112" s="95">
        <v>125</v>
      </c>
      <c r="K112" s="93" t="s">
        <v>55</v>
      </c>
      <c r="L112" s="97">
        <v>7</v>
      </c>
    </row>
    <row r="113" spans="1:12" ht="15" x14ac:dyDescent="0.25">
      <c r="A113" s="22"/>
      <c r="B113" s="23"/>
      <c r="C113" s="24"/>
      <c r="D113" s="40" t="s">
        <v>35</v>
      </c>
      <c r="E113" s="71" t="s">
        <v>104</v>
      </c>
      <c r="F113" s="74">
        <v>100</v>
      </c>
      <c r="G113" s="74">
        <v>2</v>
      </c>
      <c r="H113" s="74">
        <v>3</v>
      </c>
      <c r="I113" s="76">
        <v>4</v>
      </c>
      <c r="J113" s="74">
        <v>51</v>
      </c>
      <c r="K113" s="94" t="s">
        <v>55</v>
      </c>
      <c r="L113" s="75">
        <v>11.5</v>
      </c>
    </row>
    <row r="114" spans="1:12" ht="15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30"/>
      <c r="B116" s="31"/>
      <c r="C116" s="32"/>
      <c r="D116" s="33" t="s">
        <v>28</v>
      </c>
      <c r="E116" s="34"/>
      <c r="F116" s="35">
        <f>SUM(F112:F115)</f>
        <v>140</v>
      </c>
      <c r="G116" s="35">
        <f>SUM(G112:G115)</f>
        <v>4</v>
      </c>
      <c r="H116" s="35">
        <f>SUM(H112:H115)</f>
        <v>6</v>
      </c>
      <c r="I116" s="35">
        <f>SUM(I112:I115)</f>
        <v>26</v>
      </c>
      <c r="J116" s="35">
        <f>SUM(J112:J115)</f>
        <v>176</v>
      </c>
      <c r="K116" s="36"/>
      <c r="L116" s="35" t="e">
        <f ca="1">SUM(L109:L115)</f>
        <v>#VALUE!</v>
      </c>
    </row>
    <row r="117" spans="1:12" ht="15" x14ac:dyDescent="0.2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22"/>
      <c r="B118" s="23"/>
      <c r="C118" s="24"/>
      <c r="D118" s="29" t="s">
        <v>34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 x14ac:dyDescent="0.25">
      <c r="A119" s="22"/>
      <c r="B119" s="23"/>
      <c r="C119" s="24"/>
      <c r="D119" s="29" t="s">
        <v>35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 x14ac:dyDescent="0.25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 x14ac:dyDescent="0.2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22"/>
      <c r="B126" s="23"/>
      <c r="C126" s="24"/>
      <c r="D126" s="40" t="s">
        <v>35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thickBot="1" x14ac:dyDescent="0.25">
      <c r="A131" s="42">
        <f>A90</f>
        <v>1</v>
      </c>
      <c r="B131" s="43">
        <f>B90</f>
        <v>3</v>
      </c>
      <c r="C131" s="58" t="s">
        <v>43</v>
      </c>
      <c r="D131" s="59"/>
      <c r="E131" s="44"/>
      <c r="F131" s="45">
        <f>F97+F101+F111+F116+F123+F130</f>
        <v>1400</v>
      </c>
      <c r="G131" s="45">
        <f>G97+G101+G111+G116+G123+G130</f>
        <v>43.980000000000004</v>
      </c>
      <c r="H131" s="45">
        <f>H97+H101+H111+H116+H123+H130</f>
        <v>57.36</v>
      </c>
      <c r="I131" s="45">
        <f>I97+I101+I111+I116+I123+I130</f>
        <v>160</v>
      </c>
      <c r="J131" s="45">
        <f>J97+J101+J111+J116+J123+J130</f>
        <v>1320</v>
      </c>
      <c r="K131" s="46"/>
      <c r="L131" s="45" t="e">
        <f ca="1">L97+L101+L111+L116+L123+L130</f>
        <v>#VALUE!</v>
      </c>
    </row>
    <row r="132" spans="1:12" ht="15" x14ac:dyDescent="0.25">
      <c r="A132" s="15">
        <v>1</v>
      </c>
      <c r="B132" s="16">
        <v>4</v>
      </c>
      <c r="C132" s="17" t="s">
        <v>23</v>
      </c>
      <c r="D132" s="18" t="s">
        <v>24</v>
      </c>
      <c r="E132" s="72" t="s">
        <v>105</v>
      </c>
      <c r="F132" s="80">
        <v>150</v>
      </c>
      <c r="G132" s="80">
        <v>16</v>
      </c>
      <c r="H132" s="80">
        <v>9</v>
      </c>
      <c r="I132" s="81">
        <v>26</v>
      </c>
      <c r="J132" s="80">
        <v>250</v>
      </c>
      <c r="K132" s="78" t="s">
        <v>108</v>
      </c>
      <c r="L132" s="79">
        <v>40.54</v>
      </c>
    </row>
    <row r="133" spans="1:12" ht="15" x14ac:dyDescent="0.25">
      <c r="A133" s="22"/>
      <c r="B133" s="23"/>
      <c r="C133" s="24"/>
      <c r="D133" s="25"/>
      <c r="E133" s="71" t="s">
        <v>106</v>
      </c>
      <c r="F133" s="74">
        <v>20</v>
      </c>
      <c r="G133" s="74">
        <v>1</v>
      </c>
      <c r="H133" s="74">
        <v>2</v>
      </c>
      <c r="I133" s="76">
        <v>11</v>
      </c>
      <c r="J133" s="74">
        <v>66</v>
      </c>
      <c r="K133" s="77" t="s">
        <v>55</v>
      </c>
      <c r="L133" s="75">
        <v>6.6</v>
      </c>
    </row>
    <row r="134" spans="1:12" ht="15" x14ac:dyDescent="0.25">
      <c r="A134" s="22"/>
      <c r="B134" s="23"/>
      <c r="C134" s="24"/>
      <c r="D134" s="29" t="s">
        <v>25</v>
      </c>
      <c r="E134" s="72" t="s">
        <v>107</v>
      </c>
      <c r="F134" s="80">
        <v>200</v>
      </c>
      <c r="G134" s="80">
        <v>5</v>
      </c>
      <c r="H134" s="80">
        <v>4</v>
      </c>
      <c r="I134" s="81">
        <v>13</v>
      </c>
      <c r="J134" s="80">
        <v>100</v>
      </c>
      <c r="K134" s="78" t="s">
        <v>109</v>
      </c>
      <c r="L134" s="79">
        <v>12.47</v>
      </c>
    </row>
    <row r="135" spans="1:12" ht="15" x14ac:dyDescent="0.25">
      <c r="A135" s="22"/>
      <c r="B135" s="23"/>
      <c r="C135" s="24"/>
      <c r="D135" s="29" t="s">
        <v>26</v>
      </c>
      <c r="E135" s="72" t="s">
        <v>51</v>
      </c>
      <c r="F135" s="80">
        <v>30</v>
      </c>
      <c r="G135" s="80">
        <v>2</v>
      </c>
      <c r="H135" s="80">
        <v>0</v>
      </c>
      <c r="I135" s="81">
        <v>15</v>
      </c>
      <c r="J135" s="80">
        <v>71</v>
      </c>
      <c r="K135" s="78" t="s">
        <v>55</v>
      </c>
      <c r="L135" s="79">
        <v>2.82</v>
      </c>
    </row>
    <row r="136" spans="1:12" ht="15" x14ac:dyDescent="0.2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 x14ac:dyDescent="0.25">
      <c r="A139" s="30"/>
      <c r="B139" s="31"/>
      <c r="C139" s="32"/>
      <c r="D139" s="33" t="s">
        <v>28</v>
      </c>
      <c r="E139" s="34"/>
      <c r="F139" s="35">
        <f>SUM(F132:F138)</f>
        <v>400</v>
      </c>
      <c r="G139" s="35">
        <f>SUM(G132:G138)</f>
        <v>24</v>
      </c>
      <c r="H139" s="35">
        <f>SUM(H132:H138)</f>
        <v>15</v>
      </c>
      <c r="I139" s="35">
        <f>SUM(I132:I138)</f>
        <v>65</v>
      </c>
      <c r="J139" s="35">
        <f>SUM(J132:J138)</f>
        <v>487</v>
      </c>
      <c r="K139" s="36"/>
      <c r="L139" s="35">
        <f>SUM(L132:L138)</f>
        <v>62.43</v>
      </c>
    </row>
    <row r="140" spans="1:12" ht="15" x14ac:dyDescent="0.2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 x14ac:dyDescent="0.2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85" t="s">
        <v>110</v>
      </c>
      <c r="F144" s="89">
        <v>60</v>
      </c>
      <c r="G144" s="89">
        <v>2</v>
      </c>
      <c r="H144" s="89">
        <v>6</v>
      </c>
      <c r="I144" s="90">
        <v>6</v>
      </c>
      <c r="J144" s="89">
        <v>86</v>
      </c>
      <c r="K144" s="98" t="s">
        <v>62</v>
      </c>
      <c r="L144" s="91">
        <v>3.95</v>
      </c>
    </row>
    <row r="145" spans="1:12" ht="15" x14ac:dyDescent="0.25">
      <c r="A145" s="22"/>
      <c r="B145" s="23"/>
      <c r="C145" s="24"/>
      <c r="D145" s="29" t="s">
        <v>32</v>
      </c>
      <c r="E145" s="78" t="s">
        <v>111</v>
      </c>
      <c r="F145" s="72">
        <v>200</v>
      </c>
      <c r="G145" s="80">
        <v>5</v>
      </c>
      <c r="H145" s="80">
        <v>6</v>
      </c>
      <c r="I145" s="81">
        <v>11</v>
      </c>
      <c r="J145" s="80">
        <v>116</v>
      </c>
      <c r="K145" s="88" t="s">
        <v>114</v>
      </c>
      <c r="L145" s="79">
        <v>14</v>
      </c>
    </row>
    <row r="146" spans="1:12" ht="15" x14ac:dyDescent="0.25">
      <c r="A146" s="22"/>
      <c r="B146" s="23"/>
      <c r="C146" s="24"/>
      <c r="D146" s="29" t="s">
        <v>33</v>
      </c>
      <c r="E146" s="72" t="s">
        <v>112</v>
      </c>
      <c r="F146" s="80">
        <v>200</v>
      </c>
      <c r="G146" s="80">
        <v>19</v>
      </c>
      <c r="H146" s="80">
        <v>7</v>
      </c>
      <c r="I146" s="81">
        <v>33</v>
      </c>
      <c r="J146" s="80">
        <v>273</v>
      </c>
      <c r="K146" s="88" t="s">
        <v>115</v>
      </c>
      <c r="L146" s="79">
        <v>32.479999999999997</v>
      </c>
    </row>
    <row r="147" spans="1:12" ht="15" x14ac:dyDescent="0.25">
      <c r="A147" s="22"/>
      <c r="B147" s="23"/>
      <c r="C147" s="24"/>
      <c r="D147" s="29" t="s">
        <v>34</v>
      </c>
      <c r="E147" s="72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35</v>
      </c>
      <c r="E148" s="72" t="s">
        <v>113</v>
      </c>
      <c r="F148" s="80">
        <v>200</v>
      </c>
      <c r="G148" s="80">
        <v>0</v>
      </c>
      <c r="H148" s="80">
        <v>0</v>
      </c>
      <c r="I148" s="81">
        <v>10</v>
      </c>
      <c r="J148" s="80">
        <v>42</v>
      </c>
      <c r="K148" s="88" t="s">
        <v>116</v>
      </c>
      <c r="L148" s="79">
        <v>4.2</v>
      </c>
    </row>
    <row r="149" spans="1:12" ht="15" x14ac:dyDescent="0.25">
      <c r="A149" s="22"/>
      <c r="B149" s="23"/>
      <c r="C149" s="24"/>
      <c r="D149" s="29" t="s">
        <v>36</v>
      </c>
      <c r="E149" s="72" t="s">
        <v>51</v>
      </c>
      <c r="F149" s="80">
        <v>30</v>
      </c>
      <c r="G149" s="80">
        <v>2</v>
      </c>
      <c r="H149" s="80">
        <v>0</v>
      </c>
      <c r="I149" s="81">
        <v>15</v>
      </c>
      <c r="J149" s="80">
        <v>71</v>
      </c>
      <c r="K149" s="88" t="s">
        <v>55</v>
      </c>
      <c r="L149" s="79">
        <v>2.82</v>
      </c>
    </row>
    <row r="150" spans="1:12" ht="15" x14ac:dyDescent="0.25">
      <c r="A150" s="22"/>
      <c r="B150" s="23"/>
      <c r="C150" s="24"/>
      <c r="D150" s="29" t="s">
        <v>37</v>
      </c>
      <c r="E150" s="72" t="s">
        <v>61</v>
      </c>
      <c r="F150" s="80">
        <v>30</v>
      </c>
      <c r="G150" s="80">
        <v>1.98</v>
      </c>
      <c r="H150" s="80">
        <v>0.36</v>
      </c>
      <c r="I150" s="81">
        <v>12</v>
      </c>
      <c r="J150" s="80">
        <v>59</v>
      </c>
      <c r="K150" s="88" t="s">
        <v>55</v>
      </c>
      <c r="L150" s="79">
        <v>1.59</v>
      </c>
    </row>
    <row r="151" spans="1:12" ht="15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.75" thickBot="1" x14ac:dyDescent="0.3">
      <c r="A153" s="30"/>
      <c r="B153" s="31"/>
      <c r="C153" s="32"/>
      <c r="D153" s="33" t="s">
        <v>28</v>
      </c>
      <c r="E153" s="34"/>
      <c r="F153" s="35">
        <f>SUM(F144:F152)</f>
        <v>720</v>
      </c>
      <c r="G153" s="35">
        <f>SUM(G144:G152)</f>
        <v>29.98</v>
      </c>
      <c r="H153" s="35">
        <f>SUM(H144:H152)</f>
        <v>19.36</v>
      </c>
      <c r="I153" s="35">
        <f>SUM(I144:I152)</f>
        <v>87</v>
      </c>
      <c r="J153" s="35">
        <f>SUM(J144:J152)</f>
        <v>647</v>
      </c>
      <c r="K153" s="36"/>
      <c r="L153" s="35" t="e">
        <f ca="1">SUM(L150:L158)</f>
        <v>#VALUE!</v>
      </c>
    </row>
    <row r="154" spans="1:12" ht="15" x14ac:dyDescent="0.2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92" t="s">
        <v>117</v>
      </c>
      <c r="F154" s="95">
        <v>35</v>
      </c>
      <c r="G154" s="95">
        <v>2</v>
      </c>
      <c r="H154" s="95">
        <v>2</v>
      </c>
      <c r="I154" s="96">
        <v>26</v>
      </c>
      <c r="J154" s="95">
        <v>128</v>
      </c>
      <c r="K154" s="93" t="s">
        <v>55</v>
      </c>
      <c r="L154" s="97">
        <v>4.38</v>
      </c>
    </row>
    <row r="155" spans="1:12" ht="15" x14ac:dyDescent="0.25">
      <c r="A155" s="22"/>
      <c r="B155" s="23"/>
      <c r="C155" s="24"/>
      <c r="D155" s="40" t="s">
        <v>35</v>
      </c>
      <c r="E155" s="71" t="s">
        <v>118</v>
      </c>
      <c r="F155" s="74">
        <v>100</v>
      </c>
      <c r="G155" s="74">
        <v>4</v>
      </c>
      <c r="H155" s="74">
        <v>3</v>
      </c>
      <c r="I155" s="76">
        <v>6</v>
      </c>
      <c r="J155" s="74">
        <v>58</v>
      </c>
      <c r="K155" s="94" t="s">
        <v>55</v>
      </c>
      <c r="L155" s="75">
        <v>12.5</v>
      </c>
    </row>
    <row r="156" spans="1:12" ht="15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 x14ac:dyDescent="0.25">
      <c r="A158" s="30"/>
      <c r="B158" s="31"/>
      <c r="C158" s="32"/>
      <c r="D158" s="33" t="s">
        <v>28</v>
      </c>
      <c r="E158" s="34"/>
      <c r="F158" s="35">
        <f>SUM(F154:F157)</f>
        <v>135</v>
      </c>
      <c r="G158" s="35">
        <f>SUM(G154:G157)</f>
        <v>6</v>
      </c>
      <c r="H158" s="35">
        <f>SUM(H154:H157)</f>
        <v>5</v>
      </c>
      <c r="I158" s="35">
        <f>SUM(I154:I157)</f>
        <v>32</v>
      </c>
      <c r="J158" s="35">
        <f>SUM(J154:J157)</f>
        <v>186</v>
      </c>
      <c r="K158" s="36"/>
      <c r="L158" s="35" t="e">
        <f ca="1">SUM(L151:L157)</f>
        <v>#VALUE!</v>
      </c>
    </row>
    <row r="159" spans="1:12" ht="15" x14ac:dyDescent="0.2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34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35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 x14ac:dyDescent="0.2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40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thickBot="1" x14ac:dyDescent="0.25">
      <c r="A173" s="42">
        <f>A132</f>
        <v>1</v>
      </c>
      <c r="B173" s="43">
        <f>B132</f>
        <v>4</v>
      </c>
      <c r="C173" s="58" t="s">
        <v>43</v>
      </c>
      <c r="D173" s="59"/>
      <c r="E173" s="44"/>
      <c r="F173" s="45">
        <f>F139+F143+F153+F158+F165+F172</f>
        <v>1255</v>
      </c>
      <c r="G173" s="45">
        <f>G139+G143+G153+G158+G165+G172</f>
        <v>59.980000000000004</v>
      </c>
      <c r="H173" s="45">
        <f>H139+H143+H153+H158+H165+H172</f>
        <v>39.36</v>
      </c>
      <c r="I173" s="45">
        <f>I139+I143+I153+I158+I165+I172</f>
        <v>184</v>
      </c>
      <c r="J173" s="45">
        <f>J139+J143+J153+J158+J165+J172</f>
        <v>1320</v>
      </c>
      <c r="K173" s="46"/>
      <c r="L173" s="45" t="e">
        <f ca="1">L139+L143+L153+L158+L165+L172</f>
        <v>#VALUE!</v>
      </c>
    </row>
    <row r="174" spans="1:12" ht="15" x14ac:dyDescent="0.25">
      <c r="A174" s="15">
        <v>1</v>
      </c>
      <c r="B174" s="16">
        <v>5</v>
      </c>
      <c r="C174" s="17" t="s">
        <v>23</v>
      </c>
      <c r="D174" s="18" t="s">
        <v>24</v>
      </c>
      <c r="E174" s="72" t="s">
        <v>71</v>
      </c>
      <c r="F174" s="20">
        <v>150</v>
      </c>
      <c r="G174" s="80">
        <v>5</v>
      </c>
      <c r="H174" s="80">
        <v>5</v>
      </c>
      <c r="I174" s="81">
        <v>33</v>
      </c>
      <c r="J174" s="80">
        <v>197</v>
      </c>
      <c r="K174" s="78" t="s">
        <v>121</v>
      </c>
      <c r="L174" s="79">
        <v>10.54</v>
      </c>
    </row>
    <row r="175" spans="1:12" ht="15" x14ac:dyDescent="0.25">
      <c r="A175" s="22"/>
      <c r="B175" s="23"/>
      <c r="C175" s="24"/>
      <c r="D175" s="25"/>
      <c r="E175" s="72" t="s">
        <v>119</v>
      </c>
      <c r="F175" s="27">
        <v>60</v>
      </c>
      <c r="G175" s="80">
        <v>1</v>
      </c>
      <c r="H175" s="80">
        <v>3</v>
      </c>
      <c r="I175" s="81">
        <v>5</v>
      </c>
      <c r="J175" s="80">
        <v>46</v>
      </c>
      <c r="K175" s="78" t="s">
        <v>91</v>
      </c>
      <c r="L175" s="79">
        <v>2.17</v>
      </c>
    </row>
    <row r="176" spans="1:12" ht="15" x14ac:dyDescent="0.25">
      <c r="A176" s="22"/>
      <c r="B176" s="23"/>
      <c r="C176" s="24"/>
      <c r="D176" s="29" t="s">
        <v>25</v>
      </c>
      <c r="E176" s="72" t="s">
        <v>73</v>
      </c>
      <c r="F176" s="27">
        <v>200</v>
      </c>
      <c r="G176" s="80">
        <v>0</v>
      </c>
      <c r="H176" s="80">
        <v>0</v>
      </c>
      <c r="I176" s="81">
        <v>7</v>
      </c>
      <c r="J176" s="80">
        <v>28</v>
      </c>
      <c r="K176" s="78" t="s">
        <v>54</v>
      </c>
      <c r="L176" s="79">
        <v>1.83</v>
      </c>
    </row>
    <row r="177" spans="1:12" ht="15" x14ac:dyDescent="0.25">
      <c r="A177" s="22"/>
      <c r="B177" s="23"/>
      <c r="C177" s="24"/>
      <c r="D177" s="29" t="s">
        <v>26</v>
      </c>
      <c r="E177" s="72" t="s">
        <v>51</v>
      </c>
      <c r="F177" s="27">
        <v>40</v>
      </c>
      <c r="G177" s="80">
        <v>3</v>
      </c>
      <c r="H177" s="80">
        <v>1</v>
      </c>
      <c r="I177" s="81">
        <v>16</v>
      </c>
      <c r="J177" s="80">
        <v>78</v>
      </c>
      <c r="K177" s="78" t="s">
        <v>55</v>
      </c>
      <c r="L177" s="79">
        <v>3.76</v>
      </c>
    </row>
    <row r="178" spans="1:12" ht="15" x14ac:dyDescent="0.25">
      <c r="A178" s="22"/>
      <c r="B178" s="23"/>
      <c r="C178" s="24"/>
      <c r="D178" s="29" t="s">
        <v>27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22"/>
      <c r="B179" s="23"/>
      <c r="C179" s="24"/>
      <c r="D179" s="25"/>
      <c r="E179" s="71" t="s">
        <v>120</v>
      </c>
      <c r="F179" s="27">
        <v>90</v>
      </c>
      <c r="G179" s="74">
        <v>17</v>
      </c>
      <c r="H179" s="74">
        <v>4</v>
      </c>
      <c r="I179" s="76">
        <v>12</v>
      </c>
      <c r="J179" s="74">
        <v>152</v>
      </c>
      <c r="K179" s="77" t="s">
        <v>122</v>
      </c>
      <c r="L179" s="75">
        <v>28.77</v>
      </c>
    </row>
    <row r="180" spans="1:12" ht="15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 x14ac:dyDescent="0.25">
      <c r="A181" s="30"/>
      <c r="B181" s="31"/>
      <c r="C181" s="32"/>
      <c r="D181" s="33" t="s">
        <v>28</v>
      </c>
      <c r="E181" s="34"/>
      <c r="F181" s="35">
        <f>SUM(F174:F180)</f>
        <v>540</v>
      </c>
      <c r="G181" s="35">
        <f>SUM(G174:G180)</f>
        <v>26</v>
      </c>
      <c r="H181" s="35">
        <f>SUM(H174:H180)</f>
        <v>13</v>
      </c>
      <c r="I181" s="35">
        <f>SUM(I174:I180)</f>
        <v>73</v>
      </c>
      <c r="J181" s="35">
        <f>SUM(J174:J180)</f>
        <v>501</v>
      </c>
      <c r="K181" s="36"/>
      <c r="L181" s="35">
        <f>SUM(L174:L180)</f>
        <v>47.069999999999993</v>
      </c>
    </row>
    <row r="182" spans="1:12" ht="15" x14ac:dyDescent="0.2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 x14ac:dyDescent="0.25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 x14ac:dyDescent="0.2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85" t="s">
        <v>88</v>
      </c>
      <c r="F186" s="89">
        <v>70</v>
      </c>
      <c r="G186" s="89">
        <v>1</v>
      </c>
      <c r="H186" s="89">
        <v>7</v>
      </c>
      <c r="I186" s="90">
        <v>5</v>
      </c>
      <c r="J186" s="89">
        <v>87</v>
      </c>
      <c r="K186" s="98" t="s">
        <v>91</v>
      </c>
      <c r="L186" s="91">
        <v>4.33</v>
      </c>
    </row>
    <row r="187" spans="1:12" ht="15" x14ac:dyDescent="0.25">
      <c r="A187" s="22"/>
      <c r="B187" s="23"/>
      <c r="C187" s="24"/>
      <c r="D187" s="29" t="s">
        <v>32</v>
      </c>
      <c r="E187" s="78" t="s">
        <v>123</v>
      </c>
      <c r="F187" s="72">
        <v>200</v>
      </c>
      <c r="G187" s="80">
        <v>1</v>
      </c>
      <c r="H187" s="80">
        <v>4</v>
      </c>
      <c r="I187" s="81">
        <v>8</v>
      </c>
      <c r="J187" s="80">
        <v>71</v>
      </c>
      <c r="K187" s="88" t="s">
        <v>126</v>
      </c>
      <c r="L187" s="79">
        <v>10.84</v>
      </c>
    </row>
    <row r="188" spans="1:12" ht="15" x14ac:dyDescent="0.25">
      <c r="A188" s="22"/>
      <c r="B188" s="23"/>
      <c r="C188" s="24"/>
      <c r="D188" s="29" t="s">
        <v>33</v>
      </c>
      <c r="E188" s="72" t="s">
        <v>124</v>
      </c>
      <c r="F188" s="80">
        <v>240</v>
      </c>
      <c r="G188" s="80">
        <v>26</v>
      </c>
      <c r="H188" s="80">
        <v>26</v>
      </c>
      <c r="I188" s="81">
        <v>16</v>
      </c>
      <c r="J188" s="80">
        <v>407</v>
      </c>
      <c r="K188" s="88" t="s">
        <v>127</v>
      </c>
      <c r="L188" s="79">
        <v>9.57</v>
      </c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72" t="s">
        <v>125</v>
      </c>
      <c r="F190" s="80">
        <v>200</v>
      </c>
      <c r="G190" s="80">
        <v>0</v>
      </c>
      <c r="H190" s="80">
        <v>0</v>
      </c>
      <c r="I190" s="81">
        <v>18</v>
      </c>
      <c r="J190" s="80">
        <v>76</v>
      </c>
      <c r="K190" s="88" t="s">
        <v>128</v>
      </c>
      <c r="L190" s="79">
        <v>6.38</v>
      </c>
    </row>
    <row r="191" spans="1:12" ht="15" x14ac:dyDescent="0.25">
      <c r="A191" s="22"/>
      <c r="B191" s="23"/>
      <c r="C191" s="24"/>
      <c r="D191" s="29" t="s">
        <v>36</v>
      </c>
      <c r="E191" s="72" t="s">
        <v>51</v>
      </c>
      <c r="F191" s="80">
        <v>30</v>
      </c>
      <c r="G191" s="80">
        <v>2</v>
      </c>
      <c r="H191" s="80">
        <v>0</v>
      </c>
      <c r="I191" s="81">
        <v>15</v>
      </c>
      <c r="J191" s="80">
        <v>71</v>
      </c>
      <c r="K191" s="88" t="s">
        <v>55</v>
      </c>
      <c r="L191" s="79">
        <v>2.82</v>
      </c>
    </row>
    <row r="192" spans="1:12" ht="15" x14ac:dyDescent="0.25">
      <c r="A192" s="22"/>
      <c r="B192" s="23"/>
      <c r="C192" s="24"/>
      <c r="D192" s="29" t="s">
        <v>37</v>
      </c>
      <c r="E192" s="72" t="s">
        <v>61</v>
      </c>
      <c r="F192" s="80">
        <v>30</v>
      </c>
      <c r="G192" s="80">
        <v>1.98</v>
      </c>
      <c r="H192" s="80">
        <v>0.36</v>
      </c>
      <c r="I192" s="81">
        <v>12</v>
      </c>
      <c r="J192" s="80">
        <v>59</v>
      </c>
      <c r="K192" s="88" t="s">
        <v>55</v>
      </c>
      <c r="L192" s="79">
        <v>1.59</v>
      </c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.75" thickBot="1" x14ac:dyDescent="0.3">
      <c r="A195" s="30"/>
      <c r="B195" s="31"/>
      <c r="C195" s="32"/>
      <c r="D195" s="33" t="s">
        <v>28</v>
      </c>
      <c r="E195" s="34"/>
      <c r="F195" s="35">
        <f>SUM(F186:F194)</f>
        <v>770</v>
      </c>
      <c r="G195" s="35">
        <f>SUM(G186:G194)</f>
        <v>31.98</v>
      </c>
      <c r="H195" s="35">
        <f>SUM(H186:H194)</f>
        <v>37.36</v>
      </c>
      <c r="I195" s="35">
        <f>SUM(I186:I194)</f>
        <v>74</v>
      </c>
      <c r="J195" s="35">
        <f>SUM(J186:J194)</f>
        <v>771</v>
      </c>
      <c r="K195" s="36"/>
      <c r="L195" s="35" t="e">
        <f ca="1">SUM(L192:L200)</f>
        <v>#VALUE!</v>
      </c>
    </row>
    <row r="196" spans="1:12" ht="15" x14ac:dyDescent="0.2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92" t="s">
        <v>50</v>
      </c>
      <c r="F196" s="95">
        <v>35</v>
      </c>
      <c r="G196" s="95">
        <v>0</v>
      </c>
      <c r="H196" s="95">
        <v>0</v>
      </c>
      <c r="I196" s="96">
        <v>28</v>
      </c>
      <c r="J196" s="95">
        <v>113</v>
      </c>
      <c r="K196" s="93" t="s">
        <v>55</v>
      </c>
      <c r="L196" s="97">
        <v>8.4</v>
      </c>
    </row>
    <row r="197" spans="1:12" ht="15" x14ac:dyDescent="0.25">
      <c r="A197" s="22"/>
      <c r="B197" s="23"/>
      <c r="C197" s="24"/>
      <c r="D197" s="40" t="s">
        <v>35</v>
      </c>
      <c r="E197" s="71" t="s">
        <v>129</v>
      </c>
      <c r="F197" s="74">
        <v>100</v>
      </c>
      <c r="G197" s="74">
        <v>3</v>
      </c>
      <c r="H197" s="74">
        <v>3</v>
      </c>
      <c r="I197" s="76">
        <v>4</v>
      </c>
      <c r="J197" s="74">
        <v>51</v>
      </c>
      <c r="K197" s="94" t="s">
        <v>55</v>
      </c>
      <c r="L197" s="75">
        <v>11.5</v>
      </c>
    </row>
    <row r="198" spans="1:12" ht="15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 x14ac:dyDescent="0.25">
      <c r="A200" s="30"/>
      <c r="B200" s="31"/>
      <c r="C200" s="32"/>
      <c r="D200" s="33" t="s">
        <v>28</v>
      </c>
      <c r="E200" s="34"/>
      <c r="F200" s="35">
        <f>SUM(F196:F199)</f>
        <v>135</v>
      </c>
      <c r="G200" s="35">
        <f>SUM(G196:G199)</f>
        <v>3</v>
      </c>
      <c r="H200" s="35">
        <f>SUM(H196:H199)</f>
        <v>3</v>
      </c>
      <c r="I200" s="35">
        <f>SUM(I196:I199)</f>
        <v>32</v>
      </c>
      <c r="J200" s="35">
        <f>SUM(J196:J199)</f>
        <v>164</v>
      </c>
      <c r="K200" s="36"/>
      <c r="L200" s="35" t="e">
        <f ca="1">SUM(L193:L199)</f>
        <v>#VALUE!</v>
      </c>
    </row>
    <row r="201" spans="1:12" ht="15" x14ac:dyDescent="0.2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 x14ac:dyDescent="0.2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 x14ac:dyDescent="0.25">
      <c r="A203" s="22"/>
      <c r="B203" s="23"/>
      <c r="C203" s="24"/>
      <c r="D203" s="29" t="s">
        <v>35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 x14ac:dyDescent="0.25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 x14ac:dyDescent="0.25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 x14ac:dyDescent="0.2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 x14ac:dyDescent="0.2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 x14ac:dyDescent="0.25">
      <c r="A210" s="22"/>
      <c r="B210" s="23"/>
      <c r="C210" s="24"/>
      <c r="D210" s="40" t="s">
        <v>35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 x14ac:dyDescent="0.2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 x14ac:dyDescent="0.25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thickBot="1" x14ac:dyDescent="0.25">
      <c r="A215" s="42">
        <f>A174</f>
        <v>1</v>
      </c>
      <c r="B215" s="43">
        <f>B174</f>
        <v>5</v>
      </c>
      <c r="C215" s="58" t="s">
        <v>43</v>
      </c>
      <c r="D215" s="59"/>
      <c r="E215" s="44"/>
      <c r="F215" s="45">
        <f>F181+F185+F195+F200+F207+F214</f>
        <v>1445</v>
      </c>
      <c r="G215" s="45">
        <f>G181+G185+G195+G200+G207+G214</f>
        <v>60.980000000000004</v>
      </c>
      <c r="H215" s="45">
        <f>H181+H185+H195+H200+H207+H214</f>
        <v>53.36</v>
      </c>
      <c r="I215" s="45">
        <f>I181+I185+I195+I200+I207+I214</f>
        <v>179</v>
      </c>
      <c r="J215" s="45">
        <f>J181+J185+J195+J200+J207+J214</f>
        <v>1436</v>
      </c>
      <c r="K215" s="46"/>
      <c r="L215" s="45" t="e">
        <f ca="1">L181+L185+L195+L200+L207+L214</f>
        <v>#VALUE!</v>
      </c>
    </row>
    <row r="216" spans="1:12" ht="15" x14ac:dyDescent="0.25">
      <c r="A216" s="15">
        <v>1</v>
      </c>
      <c r="B216" s="16">
        <v>6</v>
      </c>
      <c r="C216" s="17" t="s">
        <v>23</v>
      </c>
      <c r="D216" s="18" t="s">
        <v>24</v>
      </c>
      <c r="E216" s="72"/>
      <c r="F216" s="80"/>
      <c r="G216" s="80"/>
      <c r="H216" s="80"/>
      <c r="I216" s="81"/>
      <c r="J216" s="80"/>
      <c r="K216" s="78"/>
      <c r="L216" s="79"/>
    </row>
    <row r="217" spans="1:12" ht="15" x14ac:dyDescent="0.25">
      <c r="A217" s="22"/>
      <c r="B217" s="23"/>
      <c r="C217" s="24"/>
      <c r="D217" s="25"/>
      <c r="E217" s="71"/>
      <c r="F217" s="74"/>
      <c r="G217" s="74"/>
      <c r="H217" s="74"/>
      <c r="I217" s="76"/>
      <c r="J217" s="74"/>
      <c r="K217" s="77"/>
      <c r="L217" s="75"/>
    </row>
    <row r="218" spans="1:12" ht="15" x14ac:dyDescent="0.25">
      <c r="A218" s="22"/>
      <c r="B218" s="23"/>
      <c r="C218" s="24"/>
      <c r="D218" s="29" t="s">
        <v>25</v>
      </c>
      <c r="E218" s="72"/>
      <c r="F218" s="80"/>
      <c r="G218" s="80"/>
      <c r="H218" s="80"/>
      <c r="I218" s="81"/>
      <c r="J218" s="80"/>
      <c r="K218" s="78"/>
      <c r="L218" s="79"/>
    </row>
    <row r="219" spans="1:12" ht="15.75" thickBot="1" x14ac:dyDescent="0.3">
      <c r="A219" s="22"/>
      <c r="B219" s="23"/>
      <c r="C219" s="24"/>
      <c r="D219" s="29" t="s">
        <v>26</v>
      </c>
      <c r="E219" s="72"/>
      <c r="F219" s="80"/>
      <c r="G219" s="80"/>
      <c r="H219" s="80"/>
      <c r="I219" s="81"/>
      <c r="J219" s="80"/>
      <c r="K219" s="78"/>
      <c r="L219" s="79"/>
    </row>
    <row r="220" spans="1:12" ht="15" x14ac:dyDescent="0.25">
      <c r="A220" s="22"/>
      <c r="B220" s="23"/>
      <c r="C220" s="24"/>
      <c r="D220" s="29" t="s">
        <v>27</v>
      </c>
      <c r="E220" s="92"/>
      <c r="F220" s="27"/>
      <c r="G220" s="95"/>
      <c r="H220" s="95"/>
      <c r="I220" s="96"/>
      <c r="J220" s="95"/>
      <c r="K220" s="28"/>
      <c r="L220" s="97"/>
    </row>
    <row r="221" spans="1:12" ht="15" x14ac:dyDescent="0.2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 x14ac:dyDescent="0.2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 x14ac:dyDescent="0.25">
      <c r="A223" s="30"/>
      <c r="B223" s="31"/>
      <c r="C223" s="32"/>
      <c r="D223" s="33" t="s">
        <v>28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 x14ac:dyDescent="0.2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 x14ac:dyDescent="0.25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 x14ac:dyDescent="0.2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85"/>
      <c r="F228" s="89"/>
      <c r="G228" s="89"/>
      <c r="H228" s="89"/>
      <c r="I228" s="90"/>
      <c r="J228" s="89"/>
      <c r="K228" s="98"/>
      <c r="L228" s="91"/>
    </row>
    <row r="229" spans="1:12" ht="15" x14ac:dyDescent="0.25">
      <c r="A229" s="22"/>
      <c r="B229" s="23"/>
      <c r="C229" s="24"/>
      <c r="D229" s="29" t="s">
        <v>32</v>
      </c>
      <c r="E229" s="78"/>
      <c r="F229" s="72"/>
      <c r="G229" s="80"/>
      <c r="H229" s="80"/>
      <c r="I229" s="81"/>
      <c r="J229" s="80"/>
      <c r="K229" s="88"/>
      <c r="L229" s="79"/>
    </row>
    <row r="230" spans="1:12" ht="15" x14ac:dyDescent="0.25">
      <c r="A230" s="22"/>
      <c r="B230" s="23"/>
      <c r="C230" s="24"/>
      <c r="D230" s="29" t="s">
        <v>33</v>
      </c>
      <c r="E230" s="72"/>
      <c r="F230" s="80"/>
      <c r="G230" s="80"/>
      <c r="H230" s="80"/>
      <c r="I230" s="81"/>
      <c r="J230" s="80"/>
      <c r="K230" s="88"/>
      <c r="L230" s="79"/>
    </row>
    <row r="231" spans="1:12" ht="15" x14ac:dyDescent="0.25">
      <c r="A231" s="22"/>
      <c r="B231" s="23"/>
      <c r="C231" s="24"/>
      <c r="D231" s="29" t="s">
        <v>34</v>
      </c>
      <c r="E231" s="72"/>
      <c r="F231" s="80"/>
      <c r="G231" s="80"/>
      <c r="H231" s="80"/>
      <c r="I231" s="81"/>
      <c r="J231" s="80"/>
      <c r="K231" s="88"/>
      <c r="L231" s="79"/>
    </row>
    <row r="232" spans="1:12" ht="15" x14ac:dyDescent="0.25">
      <c r="A232" s="22"/>
      <c r="B232" s="23"/>
      <c r="C232" s="24"/>
      <c r="D232" s="29" t="s">
        <v>35</v>
      </c>
      <c r="E232" s="72"/>
      <c r="F232" s="80"/>
      <c r="G232" s="80"/>
      <c r="H232" s="80"/>
      <c r="I232" s="81"/>
      <c r="J232" s="80"/>
      <c r="K232" s="88"/>
      <c r="L232" s="79"/>
    </row>
    <row r="233" spans="1:12" ht="15" x14ac:dyDescent="0.25">
      <c r="A233" s="22"/>
      <c r="B233" s="23"/>
      <c r="C233" s="24"/>
      <c r="D233" s="29" t="s">
        <v>36</v>
      </c>
      <c r="E233" s="72"/>
      <c r="F233" s="80"/>
      <c r="G233" s="80"/>
      <c r="H233" s="80"/>
      <c r="I233" s="81"/>
      <c r="J233" s="80"/>
      <c r="K233" s="88"/>
      <c r="L233" s="79"/>
    </row>
    <row r="234" spans="1:12" ht="15" x14ac:dyDescent="0.25">
      <c r="A234" s="22"/>
      <c r="B234" s="23"/>
      <c r="C234" s="24"/>
      <c r="D234" s="29" t="s">
        <v>37</v>
      </c>
      <c r="E234" s="72"/>
      <c r="F234" s="80"/>
      <c r="G234" s="80"/>
      <c r="H234" s="80"/>
      <c r="I234" s="81"/>
      <c r="J234" s="80"/>
      <c r="K234" s="88"/>
      <c r="L234" s="79"/>
    </row>
    <row r="235" spans="1:12" ht="15" x14ac:dyDescent="0.25">
      <c r="A235" s="22"/>
      <c r="B235" s="23"/>
      <c r="C235" s="24"/>
      <c r="D235" s="25"/>
      <c r="E235" s="72"/>
      <c r="F235" s="27"/>
      <c r="G235" s="80"/>
      <c r="H235" s="80"/>
      <c r="I235" s="81"/>
      <c r="J235" s="27"/>
      <c r="K235" s="88"/>
      <c r="L235" s="79"/>
    </row>
    <row r="236" spans="1:12" ht="15" x14ac:dyDescent="0.25">
      <c r="A236" s="22"/>
      <c r="B236" s="23"/>
      <c r="C236" s="24"/>
      <c r="D236" s="25"/>
      <c r="E236" s="72"/>
      <c r="F236" s="27"/>
      <c r="G236" s="27"/>
      <c r="H236" s="27"/>
      <c r="I236" s="27"/>
      <c r="J236" s="27"/>
      <c r="K236" s="28"/>
      <c r="L236" s="27"/>
    </row>
    <row r="237" spans="1:12" ht="15.75" thickBot="1" x14ac:dyDescent="0.3">
      <c r="A237" s="30"/>
      <c r="B237" s="31"/>
      <c r="C237" s="32"/>
      <c r="D237" s="33" t="s">
        <v>28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 x14ac:dyDescent="0.2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92"/>
      <c r="F238" s="95"/>
      <c r="G238" s="95"/>
      <c r="H238" s="95"/>
      <c r="I238" s="96"/>
      <c r="J238" s="95"/>
      <c r="K238" s="93"/>
      <c r="L238" s="97"/>
    </row>
    <row r="239" spans="1:12" ht="15" x14ac:dyDescent="0.25">
      <c r="A239" s="22"/>
      <c r="B239" s="23"/>
      <c r="C239" s="24"/>
      <c r="D239" s="40" t="s">
        <v>35</v>
      </c>
      <c r="E239" s="71"/>
      <c r="F239" s="74"/>
      <c r="G239" s="74"/>
      <c r="H239" s="74"/>
      <c r="I239" s="76"/>
      <c r="J239" s="74"/>
      <c r="K239" s="94"/>
      <c r="L239" s="75"/>
    </row>
    <row r="240" spans="1:12" ht="15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 x14ac:dyDescent="0.25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 x14ac:dyDescent="0.2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 x14ac:dyDescent="0.25">
      <c r="A244" s="22"/>
      <c r="B244" s="23"/>
      <c r="C244" s="24"/>
      <c r="D244" s="29" t="s">
        <v>34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 x14ac:dyDescent="0.25">
      <c r="A245" s="22"/>
      <c r="B245" s="23"/>
      <c r="C245" s="24"/>
      <c r="D245" s="29" t="s">
        <v>35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 x14ac:dyDescent="0.25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 x14ac:dyDescent="0.25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 x14ac:dyDescent="0.2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 x14ac:dyDescent="0.2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 x14ac:dyDescent="0.2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 x14ac:dyDescent="0.2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 x14ac:dyDescent="0.25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x14ac:dyDescent="0.2">
      <c r="A257" s="42">
        <f>A216</f>
        <v>1</v>
      </c>
      <c r="B257" s="43">
        <f>B216</f>
        <v>6</v>
      </c>
      <c r="C257" s="58" t="s">
        <v>43</v>
      </c>
      <c r="D257" s="59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 x14ac:dyDescent="0.25">
      <c r="A258" s="15">
        <v>1</v>
      </c>
      <c r="B258" s="16">
        <v>7</v>
      </c>
      <c r="C258" s="17" t="s">
        <v>23</v>
      </c>
      <c r="D258" s="18" t="s">
        <v>24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 x14ac:dyDescent="0.2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 x14ac:dyDescent="0.25">
      <c r="A260" s="22"/>
      <c r="B260" s="23"/>
      <c r="C260" s="24"/>
      <c r="D260" s="29" t="s">
        <v>25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 x14ac:dyDescent="0.25">
      <c r="A261" s="22"/>
      <c r="B261" s="23"/>
      <c r="C261" s="24"/>
      <c r="D261" s="29" t="s">
        <v>26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 x14ac:dyDescent="0.25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 x14ac:dyDescent="0.2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 x14ac:dyDescent="0.2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 x14ac:dyDescent="0.25">
      <c r="A265" s="30"/>
      <c r="B265" s="31"/>
      <c r="C265" s="32"/>
      <c r="D265" s="33" t="s">
        <v>28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 x14ac:dyDescent="0.2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 x14ac:dyDescent="0.25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 x14ac:dyDescent="0.2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 x14ac:dyDescent="0.25">
      <c r="A271" s="22"/>
      <c r="B271" s="23"/>
      <c r="C271" s="24"/>
      <c r="D271" s="29" t="s">
        <v>32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 x14ac:dyDescent="0.25">
      <c r="A272" s="22"/>
      <c r="B272" s="23"/>
      <c r="C272" s="24"/>
      <c r="D272" s="29" t="s">
        <v>33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 x14ac:dyDescent="0.25">
      <c r="A273" s="22"/>
      <c r="B273" s="23"/>
      <c r="C273" s="24"/>
      <c r="D273" s="29" t="s">
        <v>34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 x14ac:dyDescent="0.25">
      <c r="A274" s="22"/>
      <c r="B274" s="23"/>
      <c r="C274" s="24"/>
      <c r="D274" s="29" t="s">
        <v>35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 x14ac:dyDescent="0.25">
      <c r="A275" s="22"/>
      <c r="B275" s="23"/>
      <c r="C275" s="24"/>
      <c r="D275" s="29" t="s">
        <v>36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 x14ac:dyDescent="0.25">
      <c r="A276" s="22"/>
      <c r="B276" s="23"/>
      <c r="C276" s="24"/>
      <c r="D276" s="29" t="s">
        <v>37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 x14ac:dyDescent="0.25">
      <c r="A279" s="30"/>
      <c r="B279" s="31"/>
      <c r="C279" s="32"/>
      <c r="D279" s="33" t="s">
        <v>28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 x14ac:dyDescent="0.2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 x14ac:dyDescent="0.25">
      <c r="A281" s="22"/>
      <c r="B281" s="23"/>
      <c r="C281" s="24"/>
      <c r="D281" s="40" t="s">
        <v>35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 x14ac:dyDescent="0.25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 x14ac:dyDescent="0.2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 x14ac:dyDescent="0.25">
      <c r="A286" s="22"/>
      <c r="B286" s="23"/>
      <c r="C286" s="24"/>
      <c r="D286" s="29" t="s">
        <v>34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 x14ac:dyDescent="0.25">
      <c r="A287" s="22"/>
      <c r="B287" s="23"/>
      <c r="C287" s="24"/>
      <c r="D287" s="29" t="s">
        <v>35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 x14ac:dyDescent="0.25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 x14ac:dyDescent="0.25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 x14ac:dyDescent="0.2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 x14ac:dyDescent="0.2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 x14ac:dyDescent="0.25">
      <c r="A294" s="22"/>
      <c r="B294" s="23"/>
      <c r="C294" s="24"/>
      <c r="D294" s="40" t="s">
        <v>35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 x14ac:dyDescent="0.2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 x14ac:dyDescent="0.25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thickBot="1" x14ac:dyDescent="0.25">
      <c r="A299" s="42">
        <f>A258</f>
        <v>1</v>
      </c>
      <c r="B299" s="43">
        <f>B258</f>
        <v>7</v>
      </c>
      <c r="C299" s="58" t="s">
        <v>43</v>
      </c>
      <c r="D299" s="59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 x14ac:dyDescent="0.25">
      <c r="A300" s="15">
        <v>2</v>
      </c>
      <c r="B300" s="16">
        <v>1</v>
      </c>
      <c r="C300" s="17" t="s">
        <v>23</v>
      </c>
      <c r="D300" s="18" t="s">
        <v>24</v>
      </c>
      <c r="E300" s="72" t="s">
        <v>130</v>
      </c>
      <c r="F300" s="80">
        <v>150</v>
      </c>
      <c r="G300" s="80">
        <v>19</v>
      </c>
      <c r="H300" s="80">
        <v>25</v>
      </c>
      <c r="I300" s="81">
        <v>3</v>
      </c>
      <c r="J300" s="80">
        <v>316</v>
      </c>
      <c r="K300" s="78" t="s">
        <v>133</v>
      </c>
      <c r="L300" s="79">
        <v>47.47</v>
      </c>
    </row>
    <row r="301" spans="1:12" ht="15" x14ac:dyDescent="0.25">
      <c r="A301" s="22"/>
      <c r="B301" s="23"/>
      <c r="C301" s="24"/>
      <c r="D301" s="25"/>
      <c r="E301" s="71" t="s">
        <v>131</v>
      </c>
      <c r="F301" s="74">
        <v>60</v>
      </c>
      <c r="G301" s="74">
        <v>0</v>
      </c>
      <c r="H301" s="74">
        <v>0</v>
      </c>
      <c r="I301" s="76">
        <v>2</v>
      </c>
      <c r="J301" s="74">
        <v>12.8</v>
      </c>
      <c r="K301" s="77" t="s">
        <v>134</v>
      </c>
      <c r="L301" s="75">
        <v>5.08</v>
      </c>
    </row>
    <row r="302" spans="1:12" ht="15" x14ac:dyDescent="0.25">
      <c r="A302" s="22"/>
      <c r="B302" s="23"/>
      <c r="C302" s="24"/>
      <c r="D302" s="29" t="s">
        <v>25</v>
      </c>
      <c r="E302" s="72" t="s">
        <v>49</v>
      </c>
      <c r="F302" s="80">
        <v>200</v>
      </c>
      <c r="G302" s="80">
        <v>0</v>
      </c>
      <c r="H302" s="80">
        <v>0</v>
      </c>
      <c r="I302" s="81">
        <v>6</v>
      </c>
      <c r="J302" s="80">
        <v>26.8</v>
      </c>
      <c r="K302" s="78" t="s">
        <v>102</v>
      </c>
      <c r="L302" s="79">
        <v>0.89</v>
      </c>
    </row>
    <row r="303" spans="1:12" ht="15.75" thickBot="1" x14ac:dyDescent="0.3">
      <c r="A303" s="22"/>
      <c r="B303" s="23"/>
      <c r="C303" s="24"/>
      <c r="D303" s="29" t="s">
        <v>26</v>
      </c>
      <c r="E303" s="72" t="s">
        <v>51</v>
      </c>
      <c r="F303" s="80">
        <v>30</v>
      </c>
      <c r="G303" s="80">
        <v>2</v>
      </c>
      <c r="H303" s="80">
        <v>0</v>
      </c>
      <c r="I303" s="81">
        <v>15</v>
      </c>
      <c r="J303" s="80">
        <v>71</v>
      </c>
      <c r="K303" s="78" t="s">
        <v>55</v>
      </c>
      <c r="L303" s="79">
        <v>2.82</v>
      </c>
    </row>
    <row r="304" spans="1:12" ht="15" x14ac:dyDescent="0.25">
      <c r="A304" s="22"/>
      <c r="B304" s="23"/>
      <c r="C304" s="24"/>
      <c r="D304" s="29" t="s">
        <v>27</v>
      </c>
      <c r="E304" s="92" t="s">
        <v>132</v>
      </c>
      <c r="F304" s="27">
        <v>200</v>
      </c>
      <c r="G304" s="95">
        <v>1</v>
      </c>
      <c r="H304" s="95">
        <v>0</v>
      </c>
      <c r="I304" s="96">
        <v>0</v>
      </c>
      <c r="J304" s="95">
        <v>61</v>
      </c>
      <c r="K304" s="28" t="s">
        <v>55</v>
      </c>
      <c r="L304" s="97">
        <v>25</v>
      </c>
    </row>
    <row r="305" spans="1:12" ht="15" x14ac:dyDescent="0.2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 x14ac:dyDescent="0.25">
      <c r="A307" s="30"/>
      <c r="B307" s="31"/>
      <c r="C307" s="32"/>
      <c r="D307" s="33" t="s">
        <v>28</v>
      </c>
      <c r="E307" s="34"/>
      <c r="F307" s="35">
        <f>SUM(F300:F306)</f>
        <v>640</v>
      </c>
      <c r="G307" s="35">
        <f>SUM(G300:G306)</f>
        <v>22</v>
      </c>
      <c r="H307" s="35">
        <f>SUM(H300:H306)</f>
        <v>25</v>
      </c>
      <c r="I307" s="35">
        <f>SUM(I300:I306)</f>
        <v>26</v>
      </c>
      <c r="J307" s="35">
        <f>SUM(J300:J306)</f>
        <v>487.6</v>
      </c>
      <c r="K307" s="36"/>
      <c r="L307" s="35">
        <f>SUM(L300:L306)</f>
        <v>81.259999999999991</v>
      </c>
    </row>
    <row r="308" spans="1:12" ht="15" x14ac:dyDescent="0.25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 x14ac:dyDescent="0.25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 x14ac:dyDescent="0.25">
      <c r="A312" s="37">
        <f>A300</f>
        <v>2</v>
      </c>
      <c r="B312" s="38">
        <f>B300</f>
        <v>1</v>
      </c>
      <c r="C312" s="39" t="s">
        <v>30</v>
      </c>
      <c r="D312" s="29" t="s">
        <v>31</v>
      </c>
      <c r="E312" s="85" t="s">
        <v>135</v>
      </c>
      <c r="F312" s="89">
        <v>60</v>
      </c>
      <c r="G312" s="89">
        <v>1</v>
      </c>
      <c r="H312" s="89">
        <v>6</v>
      </c>
      <c r="I312" s="90">
        <v>6</v>
      </c>
      <c r="J312" s="89">
        <v>82</v>
      </c>
      <c r="K312" s="98" t="s">
        <v>139</v>
      </c>
      <c r="L312" s="91">
        <v>3.12</v>
      </c>
    </row>
    <row r="313" spans="1:12" ht="15" x14ac:dyDescent="0.25">
      <c r="A313" s="22"/>
      <c r="B313" s="23"/>
      <c r="C313" s="24"/>
      <c r="D313" s="29" t="s">
        <v>32</v>
      </c>
      <c r="E313" s="78" t="s">
        <v>136</v>
      </c>
      <c r="F313" s="72">
        <v>200</v>
      </c>
      <c r="G313" s="80">
        <v>5</v>
      </c>
      <c r="H313" s="80">
        <v>6</v>
      </c>
      <c r="I313" s="81">
        <v>14</v>
      </c>
      <c r="J313" s="80">
        <v>126</v>
      </c>
      <c r="K313" s="88" t="s">
        <v>140</v>
      </c>
      <c r="L313" s="79">
        <v>16.64</v>
      </c>
    </row>
    <row r="314" spans="1:12" ht="15" x14ac:dyDescent="0.25">
      <c r="A314" s="22"/>
      <c r="B314" s="23"/>
      <c r="C314" s="24"/>
      <c r="D314" s="29" t="s">
        <v>33</v>
      </c>
      <c r="E314" s="72" t="s">
        <v>71</v>
      </c>
      <c r="F314" s="80">
        <v>150</v>
      </c>
      <c r="G314" s="80">
        <v>5</v>
      </c>
      <c r="H314" s="80">
        <v>5</v>
      </c>
      <c r="I314" s="81">
        <v>33</v>
      </c>
      <c r="J314" s="80">
        <v>197</v>
      </c>
      <c r="K314" s="88" t="s">
        <v>77</v>
      </c>
      <c r="L314" s="79">
        <v>8.8800000000000008</v>
      </c>
    </row>
    <row r="315" spans="1:12" ht="15" x14ac:dyDescent="0.25">
      <c r="A315" s="22"/>
      <c r="B315" s="23"/>
      <c r="C315" s="24"/>
      <c r="D315" s="29" t="s">
        <v>34</v>
      </c>
      <c r="E315" s="72" t="s">
        <v>137</v>
      </c>
      <c r="F315" s="80">
        <v>90</v>
      </c>
      <c r="G315" s="80">
        <v>29</v>
      </c>
      <c r="H315" s="80">
        <v>2</v>
      </c>
      <c r="I315" s="81">
        <v>1</v>
      </c>
      <c r="J315" s="80">
        <v>140</v>
      </c>
      <c r="K315" s="88" t="s">
        <v>86</v>
      </c>
      <c r="L315" s="79">
        <v>45.03</v>
      </c>
    </row>
    <row r="316" spans="1:12" ht="15" x14ac:dyDescent="0.25">
      <c r="A316" s="22"/>
      <c r="B316" s="23"/>
      <c r="C316" s="24"/>
      <c r="D316" s="29" t="s">
        <v>35</v>
      </c>
      <c r="E316" s="72" t="s">
        <v>49</v>
      </c>
      <c r="F316" s="80">
        <v>200</v>
      </c>
      <c r="G316" s="80">
        <v>0</v>
      </c>
      <c r="H316" s="80">
        <v>0</v>
      </c>
      <c r="I316" s="81">
        <v>6</v>
      </c>
      <c r="J316" s="80">
        <v>26.8</v>
      </c>
      <c r="K316" s="88" t="s">
        <v>102</v>
      </c>
      <c r="L316" s="79">
        <v>0.89</v>
      </c>
    </row>
    <row r="317" spans="1:12" ht="15" x14ac:dyDescent="0.25">
      <c r="A317" s="22"/>
      <c r="B317" s="23"/>
      <c r="C317" s="24"/>
      <c r="D317" s="29" t="s">
        <v>36</v>
      </c>
      <c r="E317" s="72" t="s">
        <v>51</v>
      </c>
      <c r="F317" s="80">
        <v>30</v>
      </c>
      <c r="G317" s="80">
        <v>2</v>
      </c>
      <c r="H317" s="80">
        <v>0</v>
      </c>
      <c r="I317" s="81">
        <v>15</v>
      </c>
      <c r="J317" s="80">
        <v>71</v>
      </c>
      <c r="K317" s="88" t="s">
        <v>55</v>
      </c>
      <c r="L317" s="79">
        <v>2.82</v>
      </c>
    </row>
    <row r="318" spans="1:12" ht="15" x14ac:dyDescent="0.25">
      <c r="A318" s="22"/>
      <c r="B318" s="23"/>
      <c r="C318" s="24"/>
      <c r="D318" s="29" t="s">
        <v>37</v>
      </c>
      <c r="E318" s="72" t="s">
        <v>61</v>
      </c>
      <c r="F318" s="80">
        <v>30</v>
      </c>
      <c r="G318" s="80">
        <v>1.98</v>
      </c>
      <c r="H318" s="80">
        <v>0.36</v>
      </c>
      <c r="I318" s="81">
        <v>12</v>
      </c>
      <c r="J318" s="80">
        <v>59</v>
      </c>
      <c r="K318" s="88" t="s">
        <v>55</v>
      </c>
      <c r="L318" s="79">
        <v>1.59</v>
      </c>
    </row>
    <row r="319" spans="1:12" ht="15" x14ac:dyDescent="0.25">
      <c r="A319" s="22"/>
      <c r="B319" s="23"/>
      <c r="C319" s="24"/>
      <c r="D319" s="25"/>
      <c r="E319" s="72" t="s">
        <v>138</v>
      </c>
      <c r="F319" s="27">
        <v>50</v>
      </c>
      <c r="G319" s="80">
        <v>2</v>
      </c>
      <c r="H319" s="80">
        <v>1</v>
      </c>
      <c r="I319" s="81">
        <v>5</v>
      </c>
      <c r="J319" s="27">
        <v>35</v>
      </c>
      <c r="K319" s="88" t="s">
        <v>141</v>
      </c>
      <c r="L319" s="79">
        <v>3.96</v>
      </c>
    </row>
    <row r="320" spans="1:12" ht="15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.75" thickBot="1" x14ac:dyDescent="0.3">
      <c r="A321" s="30"/>
      <c r="B321" s="31"/>
      <c r="C321" s="32"/>
      <c r="D321" s="33" t="s">
        <v>28</v>
      </c>
      <c r="E321" s="34"/>
      <c r="F321" s="35">
        <f>SUM(F312:F320)</f>
        <v>810</v>
      </c>
      <c r="G321" s="35">
        <f>SUM(G312:G320)</f>
        <v>45.98</v>
      </c>
      <c r="H321" s="35">
        <f>SUM(H312:H320)</f>
        <v>20.36</v>
      </c>
      <c r="I321" s="35">
        <f>SUM(I312:I320)</f>
        <v>92</v>
      </c>
      <c r="J321" s="35">
        <f>SUM(J312:J320)</f>
        <v>736.8</v>
      </c>
      <c r="K321" s="36"/>
      <c r="L321" s="35" t="e">
        <f ca="1">SUM(L318:L326)</f>
        <v>#VALUE!</v>
      </c>
    </row>
    <row r="322" spans="1:12" ht="15" x14ac:dyDescent="0.25">
      <c r="A322" s="37">
        <f>A300</f>
        <v>2</v>
      </c>
      <c r="B322" s="38">
        <f>B300</f>
        <v>1</v>
      </c>
      <c r="C322" s="39" t="s">
        <v>38</v>
      </c>
      <c r="D322" s="40" t="s">
        <v>39</v>
      </c>
      <c r="E322" s="92" t="s">
        <v>142</v>
      </c>
      <c r="F322" s="95">
        <v>50</v>
      </c>
      <c r="G322" s="95">
        <v>6</v>
      </c>
      <c r="H322" s="95">
        <v>6</v>
      </c>
      <c r="I322" s="96">
        <v>9</v>
      </c>
      <c r="J322" s="95">
        <v>118</v>
      </c>
      <c r="K322" s="93" t="s">
        <v>55</v>
      </c>
      <c r="L322" s="97">
        <v>8</v>
      </c>
    </row>
    <row r="323" spans="1:12" ht="15" x14ac:dyDescent="0.25">
      <c r="A323" s="22"/>
      <c r="B323" s="23"/>
      <c r="C323" s="24"/>
      <c r="D323" s="40" t="s">
        <v>35</v>
      </c>
      <c r="E323" s="71" t="s">
        <v>143</v>
      </c>
      <c r="F323" s="74">
        <v>100</v>
      </c>
      <c r="G323" s="74">
        <v>6</v>
      </c>
      <c r="H323" s="74">
        <v>5</v>
      </c>
      <c r="I323" s="76">
        <v>74</v>
      </c>
      <c r="J323" s="74">
        <v>145</v>
      </c>
      <c r="K323" s="94" t="s">
        <v>55</v>
      </c>
      <c r="L323" s="75">
        <v>12</v>
      </c>
    </row>
    <row r="324" spans="1:12" ht="15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 x14ac:dyDescent="0.25">
      <c r="A326" s="30"/>
      <c r="B326" s="31"/>
      <c r="C326" s="32"/>
      <c r="D326" s="33" t="s">
        <v>28</v>
      </c>
      <c r="E326" s="34"/>
      <c r="F326" s="35">
        <f>SUM(F322:F325)</f>
        <v>150</v>
      </c>
      <c r="G326" s="35">
        <f>SUM(G322:G325)</f>
        <v>12</v>
      </c>
      <c r="H326" s="35">
        <f>SUM(H322:H325)</f>
        <v>11</v>
      </c>
      <c r="I326" s="35">
        <f>SUM(I322:I325)</f>
        <v>83</v>
      </c>
      <c r="J326" s="35">
        <f>SUM(J322:J325)</f>
        <v>263</v>
      </c>
      <c r="K326" s="36"/>
      <c r="L326" s="35" t="e">
        <f ca="1">SUM(L319:L325)</f>
        <v>#VALUE!</v>
      </c>
    </row>
    <row r="327" spans="1:12" ht="15" x14ac:dyDescent="0.25">
      <c r="A327" s="37">
        <f>A300</f>
        <v>2</v>
      </c>
      <c r="B327" s="38">
        <f>B300</f>
        <v>1</v>
      </c>
      <c r="C327" s="39" t="s">
        <v>40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 x14ac:dyDescent="0.25">
      <c r="A328" s="22"/>
      <c r="B328" s="23"/>
      <c r="C328" s="24"/>
      <c r="D328" s="29" t="s">
        <v>34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 x14ac:dyDescent="0.25">
      <c r="A329" s="22"/>
      <c r="B329" s="23"/>
      <c r="C329" s="24"/>
      <c r="D329" s="29" t="s">
        <v>35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 x14ac:dyDescent="0.25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 x14ac:dyDescent="0.25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 x14ac:dyDescent="0.25">
      <c r="A334" s="37">
        <f>A300</f>
        <v>2</v>
      </c>
      <c r="B334" s="38">
        <f>B300</f>
        <v>1</v>
      </c>
      <c r="C334" s="39" t="s">
        <v>41</v>
      </c>
      <c r="D334" s="40" t="s">
        <v>42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 x14ac:dyDescent="0.2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 x14ac:dyDescent="0.2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 x14ac:dyDescent="0.2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 x14ac:dyDescent="0.25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thickBot="1" x14ac:dyDescent="0.25">
      <c r="A341" s="42">
        <f>A300</f>
        <v>2</v>
      </c>
      <c r="B341" s="43">
        <f>B300</f>
        <v>1</v>
      </c>
      <c r="C341" s="58" t="s">
        <v>43</v>
      </c>
      <c r="D341" s="59"/>
      <c r="E341" s="44"/>
      <c r="F341" s="45">
        <f>F307+F311+F321+F326+F333+F340</f>
        <v>1600</v>
      </c>
      <c r="G341" s="45">
        <f>G307+G311+G321+G326+G333+G340</f>
        <v>79.97999999999999</v>
      </c>
      <c r="H341" s="45">
        <f>H307+H311+H321+H326+H333+H340</f>
        <v>56.36</v>
      </c>
      <c r="I341" s="45">
        <f>I307+I311+I321+I326+I333+I340</f>
        <v>201</v>
      </c>
      <c r="J341" s="45">
        <f>J307+J311+J321+J326+J333+J340</f>
        <v>1487.4</v>
      </c>
      <c r="K341" s="46"/>
      <c r="L341" s="45" t="e">
        <f ca="1">L307+L311+L321+L326+L333+L340</f>
        <v>#VALUE!</v>
      </c>
    </row>
    <row r="342" spans="1:12" ht="15.75" thickBot="1" x14ac:dyDescent="0.3">
      <c r="A342" s="47">
        <v>2</v>
      </c>
      <c r="B342" s="23">
        <v>2</v>
      </c>
      <c r="C342" s="17" t="s">
        <v>23</v>
      </c>
      <c r="D342" s="18" t="s">
        <v>24</v>
      </c>
      <c r="E342" s="72" t="s">
        <v>169</v>
      </c>
      <c r="F342" s="20">
        <v>200</v>
      </c>
      <c r="G342" s="100">
        <v>0</v>
      </c>
      <c r="H342" s="100">
        <v>15</v>
      </c>
      <c r="I342" s="102">
        <v>0</v>
      </c>
      <c r="J342" s="100">
        <v>132</v>
      </c>
      <c r="K342" s="78" t="s">
        <v>171</v>
      </c>
      <c r="L342" s="79">
        <v>15.92</v>
      </c>
    </row>
    <row r="343" spans="1:12" ht="15.75" thickBot="1" x14ac:dyDescent="0.3">
      <c r="A343" s="47"/>
      <c r="B343" s="23"/>
      <c r="C343" s="24"/>
      <c r="D343" s="25"/>
      <c r="E343" s="99" t="s">
        <v>70</v>
      </c>
      <c r="F343" s="27">
        <v>20</v>
      </c>
      <c r="G343" s="100">
        <v>0</v>
      </c>
      <c r="H343" s="100">
        <v>15</v>
      </c>
      <c r="I343" s="102">
        <v>0</v>
      </c>
      <c r="J343" s="100">
        <v>132</v>
      </c>
      <c r="K343" s="103" t="s">
        <v>170</v>
      </c>
      <c r="L343" s="101">
        <v>17.62</v>
      </c>
    </row>
    <row r="344" spans="1:12" ht="15" x14ac:dyDescent="0.25">
      <c r="A344" s="47"/>
      <c r="B344" s="23"/>
      <c r="C344" s="24"/>
      <c r="D344" s="29" t="s">
        <v>25</v>
      </c>
      <c r="E344" s="99" t="s">
        <v>90</v>
      </c>
      <c r="F344" s="100">
        <v>200</v>
      </c>
      <c r="G344" s="100">
        <v>4</v>
      </c>
      <c r="H344" s="100">
        <v>3</v>
      </c>
      <c r="I344" s="102">
        <v>11</v>
      </c>
      <c r="J344" s="100">
        <v>86</v>
      </c>
      <c r="K344" s="103" t="s">
        <v>93</v>
      </c>
      <c r="L344" s="101">
        <v>10.58</v>
      </c>
    </row>
    <row r="345" spans="1:12" ht="15" x14ac:dyDescent="0.25">
      <c r="A345" s="47"/>
      <c r="B345" s="23"/>
      <c r="C345" s="24"/>
      <c r="D345" s="29" t="s">
        <v>26</v>
      </c>
      <c r="E345" s="71" t="s">
        <v>51</v>
      </c>
      <c r="F345" s="74">
        <v>40</v>
      </c>
      <c r="G345" s="74">
        <v>3</v>
      </c>
      <c r="H345" s="74">
        <v>0</v>
      </c>
      <c r="I345" s="76">
        <v>20</v>
      </c>
      <c r="J345" s="74">
        <v>95</v>
      </c>
      <c r="K345" s="77" t="s">
        <v>55</v>
      </c>
      <c r="L345" s="75">
        <v>3.76</v>
      </c>
    </row>
    <row r="346" spans="1:12" ht="15" x14ac:dyDescent="0.25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 x14ac:dyDescent="0.2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 x14ac:dyDescent="0.2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 x14ac:dyDescent="0.25">
      <c r="A349" s="48"/>
      <c r="B349" s="31"/>
      <c r="C349" s="32"/>
      <c r="D349" s="33" t="s">
        <v>28</v>
      </c>
      <c r="E349" s="34"/>
      <c r="F349" s="35">
        <f>SUM(F342:F348)</f>
        <v>460</v>
      </c>
      <c r="G349" s="35">
        <f>SUM(G342:G348)</f>
        <v>7</v>
      </c>
      <c r="H349" s="35">
        <f>SUM(H342:H348)</f>
        <v>33</v>
      </c>
      <c r="I349" s="35">
        <f>SUM(I342:I348)</f>
        <v>31</v>
      </c>
      <c r="J349" s="35">
        <f>SUM(J342:J348)</f>
        <v>445</v>
      </c>
      <c r="K349" s="36"/>
      <c r="L349" s="35">
        <f>SUM(L342:L348)</f>
        <v>47.879999999999995</v>
      </c>
    </row>
    <row r="350" spans="1:12" ht="15" x14ac:dyDescent="0.25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 x14ac:dyDescent="0.25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 x14ac:dyDescent="0.25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85" t="s">
        <v>94</v>
      </c>
      <c r="F354" s="89">
        <v>60</v>
      </c>
      <c r="G354" s="89">
        <v>1</v>
      </c>
      <c r="H354" s="89">
        <v>5</v>
      </c>
      <c r="I354" s="90">
        <v>4</v>
      </c>
      <c r="J354" s="89">
        <v>67</v>
      </c>
      <c r="K354" s="104" t="s">
        <v>98</v>
      </c>
      <c r="L354" s="91">
        <v>6.34</v>
      </c>
    </row>
    <row r="355" spans="1:12" ht="15" x14ac:dyDescent="0.25">
      <c r="A355" s="47"/>
      <c r="B355" s="23"/>
      <c r="C355" s="24"/>
      <c r="D355" s="29" t="s">
        <v>32</v>
      </c>
      <c r="E355" s="78" t="s">
        <v>95</v>
      </c>
      <c r="F355" s="72">
        <v>200</v>
      </c>
      <c r="G355" s="80">
        <v>5</v>
      </c>
      <c r="H355" s="80">
        <v>6</v>
      </c>
      <c r="I355" s="81">
        <v>6</v>
      </c>
      <c r="J355" s="80">
        <v>92</v>
      </c>
      <c r="K355" s="88" t="s">
        <v>126</v>
      </c>
      <c r="L355" s="79">
        <v>13.71</v>
      </c>
    </row>
    <row r="356" spans="1:12" ht="15" x14ac:dyDescent="0.25">
      <c r="A356" s="47"/>
      <c r="B356" s="23"/>
      <c r="C356" s="24"/>
      <c r="D356" s="29" t="s">
        <v>33</v>
      </c>
      <c r="E356" s="72" t="s">
        <v>172</v>
      </c>
      <c r="F356" s="80">
        <v>150</v>
      </c>
      <c r="G356" s="80">
        <v>5</v>
      </c>
      <c r="H356" s="80">
        <v>5</v>
      </c>
      <c r="I356" s="81">
        <v>26</v>
      </c>
      <c r="J356" s="80">
        <v>175</v>
      </c>
      <c r="K356" s="88" t="s">
        <v>174</v>
      </c>
      <c r="L356" s="79">
        <v>6.02</v>
      </c>
    </row>
    <row r="357" spans="1:12" ht="15" x14ac:dyDescent="0.25">
      <c r="A357" s="47"/>
      <c r="B357" s="23"/>
      <c r="C357" s="24"/>
      <c r="D357" s="29" t="s">
        <v>34</v>
      </c>
      <c r="E357" s="71" t="s">
        <v>173</v>
      </c>
      <c r="F357" s="74">
        <v>90</v>
      </c>
      <c r="G357" s="74">
        <v>17</v>
      </c>
      <c r="H357" s="74">
        <v>4</v>
      </c>
      <c r="I357" s="76">
        <v>12</v>
      </c>
      <c r="J357" s="74">
        <v>152</v>
      </c>
      <c r="K357" s="105" t="s">
        <v>146</v>
      </c>
      <c r="L357" s="75">
        <v>25.67</v>
      </c>
    </row>
    <row r="358" spans="1:12" ht="15" x14ac:dyDescent="0.25">
      <c r="A358" s="47"/>
      <c r="B358" s="23"/>
      <c r="C358" s="24"/>
      <c r="D358" s="29" t="s">
        <v>35</v>
      </c>
      <c r="E358" s="72" t="s">
        <v>113</v>
      </c>
      <c r="F358" s="80">
        <v>200</v>
      </c>
      <c r="G358" s="80">
        <v>0</v>
      </c>
      <c r="H358" s="80">
        <v>0</v>
      </c>
      <c r="I358" s="81">
        <v>10</v>
      </c>
      <c r="J358" s="80">
        <v>42</v>
      </c>
      <c r="K358" s="88" t="s">
        <v>55</v>
      </c>
      <c r="L358" s="79">
        <v>4.2</v>
      </c>
    </row>
    <row r="359" spans="1:12" ht="15" x14ac:dyDescent="0.25">
      <c r="A359" s="47"/>
      <c r="B359" s="23"/>
      <c r="C359" s="24"/>
      <c r="D359" s="29" t="s">
        <v>36</v>
      </c>
      <c r="E359" s="72" t="s">
        <v>51</v>
      </c>
      <c r="F359" s="80">
        <v>30</v>
      </c>
      <c r="G359" s="80">
        <v>2</v>
      </c>
      <c r="H359" s="80">
        <v>1</v>
      </c>
      <c r="I359" s="81">
        <v>15</v>
      </c>
      <c r="J359" s="80">
        <v>79</v>
      </c>
      <c r="K359" s="88" t="s">
        <v>55</v>
      </c>
      <c r="L359" s="79">
        <v>2.82</v>
      </c>
    </row>
    <row r="360" spans="1:12" ht="15" x14ac:dyDescent="0.25">
      <c r="A360" s="47"/>
      <c r="B360" s="23"/>
      <c r="C360" s="24"/>
      <c r="D360" s="29" t="s">
        <v>37</v>
      </c>
      <c r="E360" s="72" t="s">
        <v>61</v>
      </c>
      <c r="F360" s="80">
        <v>30</v>
      </c>
      <c r="G360" s="80">
        <v>1.98</v>
      </c>
      <c r="H360" s="80">
        <v>0.36</v>
      </c>
      <c r="I360" s="81">
        <v>12</v>
      </c>
      <c r="J360" s="80">
        <v>59</v>
      </c>
      <c r="K360" s="88" t="s">
        <v>55</v>
      </c>
      <c r="L360" s="79">
        <v>2.12</v>
      </c>
    </row>
    <row r="361" spans="1:12" ht="15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.75" thickBot="1" x14ac:dyDescent="0.3">
      <c r="A363" s="48"/>
      <c r="B363" s="31"/>
      <c r="C363" s="32"/>
      <c r="D363" s="33" t="s">
        <v>28</v>
      </c>
      <c r="E363" s="34"/>
      <c r="F363" s="35">
        <f>SUM(F354:F362)</f>
        <v>760</v>
      </c>
      <c r="G363" s="35">
        <f>SUM(G354:G362)</f>
        <v>31.98</v>
      </c>
      <c r="H363" s="35">
        <f>SUM(H354:H362)</f>
        <v>21.36</v>
      </c>
      <c r="I363" s="35">
        <f>SUM(I354:I362)</f>
        <v>85</v>
      </c>
      <c r="J363" s="35">
        <f>SUM(J354:J362)</f>
        <v>666</v>
      </c>
      <c r="K363" s="36"/>
      <c r="L363" s="35" t="e">
        <f ca="1">SUM(L360:L368)</f>
        <v>#VALUE!</v>
      </c>
    </row>
    <row r="364" spans="1:12" ht="15" x14ac:dyDescent="0.25">
      <c r="A364" s="38">
        <f>A342</f>
        <v>2</v>
      </c>
      <c r="B364" s="38">
        <f>B342</f>
        <v>2</v>
      </c>
      <c r="C364" s="39" t="s">
        <v>38</v>
      </c>
      <c r="D364" s="40" t="s">
        <v>39</v>
      </c>
      <c r="E364" s="92" t="s">
        <v>175</v>
      </c>
      <c r="F364" s="95">
        <v>200</v>
      </c>
      <c r="G364" s="95">
        <v>1</v>
      </c>
      <c r="H364" s="95">
        <v>0</v>
      </c>
      <c r="I364" s="96">
        <v>29</v>
      </c>
      <c r="J364" s="95">
        <v>122</v>
      </c>
      <c r="K364" s="93">
        <v>503</v>
      </c>
      <c r="L364" s="97">
        <v>15</v>
      </c>
    </row>
    <row r="365" spans="1:12" ht="15" x14ac:dyDescent="0.25">
      <c r="A365" s="47"/>
      <c r="B365" s="23"/>
      <c r="C365" s="24"/>
      <c r="D365" s="40" t="s">
        <v>35</v>
      </c>
      <c r="E365" s="71" t="s">
        <v>176</v>
      </c>
      <c r="F365" s="74">
        <v>40</v>
      </c>
      <c r="G365" s="74">
        <v>5</v>
      </c>
      <c r="H365" s="74">
        <v>4</v>
      </c>
      <c r="I365" s="76">
        <v>0</v>
      </c>
      <c r="J365" s="74">
        <v>57</v>
      </c>
      <c r="K365" s="105" t="s">
        <v>177</v>
      </c>
      <c r="L365" s="75">
        <v>8.9</v>
      </c>
    </row>
    <row r="366" spans="1:12" ht="15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 x14ac:dyDescent="0.25">
      <c r="A368" s="48"/>
      <c r="B368" s="31"/>
      <c r="C368" s="32"/>
      <c r="D368" s="33" t="s">
        <v>28</v>
      </c>
      <c r="E368" s="34"/>
      <c r="F368" s="35">
        <f>SUM(F364:F367)</f>
        <v>240</v>
      </c>
      <c r="G368" s="35">
        <f>SUM(G364:G367)</f>
        <v>6</v>
      </c>
      <c r="H368" s="35">
        <f>SUM(H364:H367)</f>
        <v>4</v>
      </c>
      <c r="I368" s="35">
        <f>SUM(I364:I367)</f>
        <v>29</v>
      </c>
      <c r="J368" s="35">
        <f>SUM(J364:J367)</f>
        <v>179</v>
      </c>
      <c r="K368" s="36"/>
      <c r="L368" s="35" t="e">
        <f ca="1">SUM(L361:L367)</f>
        <v>#VALUE!</v>
      </c>
    </row>
    <row r="369" spans="1:12" ht="15" x14ac:dyDescent="0.25">
      <c r="A369" s="38">
        <f>A342</f>
        <v>2</v>
      </c>
      <c r="B369" s="38">
        <f>B342</f>
        <v>2</v>
      </c>
      <c r="C369" s="39" t="s">
        <v>40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 x14ac:dyDescent="0.2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 x14ac:dyDescent="0.25">
      <c r="A371" s="47"/>
      <c r="B371" s="23"/>
      <c r="C371" s="24"/>
      <c r="D371" s="29" t="s">
        <v>35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 x14ac:dyDescent="0.25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 x14ac:dyDescent="0.25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 x14ac:dyDescent="0.25">
      <c r="A376" s="38">
        <f>A342</f>
        <v>2</v>
      </c>
      <c r="B376" s="38">
        <f>B342</f>
        <v>2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 x14ac:dyDescent="0.2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 x14ac:dyDescent="0.25">
      <c r="A378" s="47"/>
      <c r="B378" s="23"/>
      <c r="C378" s="24"/>
      <c r="D378" s="40" t="s">
        <v>35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 x14ac:dyDescent="0.2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 x14ac:dyDescent="0.25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thickBot="1" x14ac:dyDescent="0.25">
      <c r="A383" s="49">
        <f>A342</f>
        <v>2</v>
      </c>
      <c r="B383" s="49">
        <f>B342</f>
        <v>2</v>
      </c>
      <c r="C383" s="58" t="s">
        <v>43</v>
      </c>
      <c r="D383" s="59"/>
      <c r="E383" s="44"/>
      <c r="F383" s="45">
        <f>F349+F353+F363+F368+F375+F382</f>
        <v>1460</v>
      </c>
      <c r="G383" s="45">
        <f>G349+G353+G363+G368+G375+G382</f>
        <v>44.980000000000004</v>
      </c>
      <c r="H383" s="45">
        <f>H349+H353+H363+H368+H375+H382</f>
        <v>58.36</v>
      </c>
      <c r="I383" s="45">
        <f>I349+I353+I363+I368+I375+I382</f>
        <v>145</v>
      </c>
      <c r="J383" s="45">
        <f>J349+J353+J363+J368+J375+J382</f>
        <v>1290</v>
      </c>
      <c r="K383" s="46"/>
      <c r="L383" s="45" t="e">
        <f ca="1">L349+L353+L363+L368+L375+L382</f>
        <v>#VALUE!</v>
      </c>
    </row>
    <row r="384" spans="1:12" ht="15" x14ac:dyDescent="0.25">
      <c r="A384" s="15">
        <v>2</v>
      </c>
      <c r="B384" s="16">
        <v>3</v>
      </c>
      <c r="C384" s="17" t="s">
        <v>23</v>
      </c>
      <c r="D384" s="18" t="s">
        <v>24</v>
      </c>
      <c r="E384" s="99" t="s">
        <v>160</v>
      </c>
      <c r="F384" s="100">
        <v>150</v>
      </c>
      <c r="G384" s="100">
        <v>30</v>
      </c>
      <c r="H384" s="100">
        <v>11</v>
      </c>
      <c r="I384" s="102">
        <v>22</v>
      </c>
      <c r="J384" s="100">
        <v>301</v>
      </c>
      <c r="K384" s="103" t="s">
        <v>163</v>
      </c>
      <c r="L384" s="101">
        <v>68.78</v>
      </c>
    </row>
    <row r="385" spans="1:12" ht="15.75" thickBot="1" x14ac:dyDescent="0.3">
      <c r="A385" s="22"/>
      <c r="B385" s="23"/>
      <c r="C385" s="24"/>
      <c r="D385" s="25"/>
      <c r="E385" s="72" t="s">
        <v>161</v>
      </c>
      <c r="F385" s="80">
        <v>20</v>
      </c>
      <c r="G385" s="80">
        <v>1</v>
      </c>
      <c r="H385" s="80">
        <v>2</v>
      </c>
      <c r="I385" s="81">
        <v>11</v>
      </c>
      <c r="J385" s="80">
        <v>66</v>
      </c>
      <c r="K385" s="78" t="s">
        <v>55</v>
      </c>
      <c r="L385" s="79">
        <v>6.6</v>
      </c>
    </row>
    <row r="386" spans="1:12" ht="15" x14ac:dyDescent="0.25">
      <c r="A386" s="22"/>
      <c r="B386" s="23"/>
      <c r="C386" s="24"/>
      <c r="D386" s="29" t="s">
        <v>25</v>
      </c>
      <c r="E386" s="99" t="s">
        <v>162</v>
      </c>
      <c r="F386" s="100">
        <v>200</v>
      </c>
      <c r="G386" s="100">
        <v>2</v>
      </c>
      <c r="H386" s="100">
        <v>1</v>
      </c>
      <c r="I386" s="102">
        <v>9</v>
      </c>
      <c r="J386" s="100">
        <v>50</v>
      </c>
      <c r="K386" s="103" t="s">
        <v>93</v>
      </c>
      <c r="L386" s="101">
        <v>6.17</v>
      </c>
    </row>
    <row r="387" spans="1:12" ht="15" x14ac:dyDescent="0.25">
      <c r="A387" s="22"/>
      <c r="B387" s="23"/>
      <c r="C387" s="24"/>
      <c r="D387" s="29" t="s">
        <v>26</v>
      </c>
      <c r="E387" s="71" t="s">
        <v>51</v>
      </c>
      <c r="F387" s="74">
        <v>30</v>
      </c>
      <c r="G387" s="74">
        <v>2</v>
      </c>
      <c r="H387" s="74">
        <v>0</v>
      </c>
      <c r="I387" s="76">
        <v>15</v>
      </c>
      <c r="J387" s="74">
        <v>71</v>
      </c>
      <c r="K387" s="77" t="s">
        <v>55</v>
      </c>
      <c r="L387" s="75">
        <v>2.82</v>
      </c>
    </row>
    <row r="388" spans="1:12" ht="15" x14ac:dyDescent="0.25">
      <c r="A388" s="22"/>
      <c r="B388" s="23"/>
      <c r="C388" s="24"/>
      <c r="D388" s="29" t="s">
        <v>27</v>
      </c>
      <c r="E388" s="72" t="s">
        <v>52</v>
      </c>
      <c r="F388" s="80">
        <v>150</v>
      </c>
      <c r="G388" s="80">
        <v>0</v>
      </c>
      <c r="H388" s="80">
        <v>0</v>
      </c>
      <c r="I388" s="81">
        <v>10</v>
      </c>
      <c r="J388" s="80">
        <v>44</v>
      </c>
      <c r="K388" s="78" t="s">
        <v>55</v>
      </c>
      <c r="L388" s="79">
        <v>11.25</v>
      </c>
    </row>
    <row r="389" spans="1:12" ht="15" x14ac:dyDescent="0.2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 x14ac:dyDescent="0.25">
      <c r="A391" s="30"/>
      <c r="B391" s="31"/>
      <c r="C391" s="32"/>
      <c r="D391" s="33" t="s">
        <v>28</v>
      </c>
      <c r="E391" s="34"/>
      <c r="F391" s="35">
        <f>SUM(F384:F390)</f>
        <v>550</v>
      </c>
      <c r="G391" s="35">
        <f>SUM(G384:G390)</f>
        <v>35</v>
      </c>
      <c r="H391" s="35">
        <f>SUM(H384:H390)</f>
        <v>14</v>
      </c>
      <c r="I391" s="35">
        <f>SUM(I384:I390)</f>
        <v>67</v>
      </c>
      <c r="J391" s="35">
        <f>SUM(J384:J390)</f>
        <v>532</v>
      </c>
      <c r="K391" s="36"/>
      <c r="L391" s="35">
        <f>SUM(L384:L390)</f>
        <v>95.61999999999999</v>
      </c>
    </row>
    <row r="392" spans="1:12" ht="15" x14ac:dyDescent="0.25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 x14ac:dyDescent="0.25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 x14ac:dyDescent="0.25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85" t="s">
        <v>119</v>
      </c>
      <c r="F396" s="89">
        <v>60</v>
      </c>
      <c r="G396" s="89">
        <v>1</v>
      </c>
      <c r="H396" s="89">
        <v>3</v>
      </c>
      <c r="I396" s="90">
        <v>5</v>
      </c>
      <c r="J396" s="89">
        <v>46</v>
      </c>
      <c r="K396" s="104" t="s">
        <v>166</v>
      </c>
      <c r="L396" s="91">
        <v>2.14</v>
      </c>
    </row>
    <row r="397" spans="1:12" ht="15" x14ac:dyDescent="0.25">
      <c r="A397" s="22"/>
      <c r="B397" s="23"/>
      <c r="C397" s="24"/>
      <c r="D397" s="29" t="s">
        <v>32</v>
      </c>
      <c r="E397" s="78" t="s">
        <v>79</v>
      </c>
      <c r="F397" s="72">
        <v>200</v>
      </c>
      <c r="G397" s="80">
        <v>7</v>
      </c>
      <c r="H397" s="80">
        <v>3</v>
      </c>
      <c r="I397" s="81">
        <v>15</v>
      </c>
      <c r="J397" s="80">
        <v>111</v>
      </c>
      <c r="K397" s="88" t="s">
        <v>84</v>
      </c>
      <c r="L397" s="79">
        <v>10.28</v>
      </c>
    </row>
    <row r="398" spans="1:12" ht="15" x14ac:dyDescent="0.25">
      <c r="A398" s="22"/>
      <c r="B398" s="23"/>
      <c r="C398" s="24"/>
      <c r="D398" s="29" t="s">
        <v>33</v>
      </c>
      <c r="E398" s="72" t="s">
        <v>164</v>
      </c>
      <c r="F398" s="80">
        <v>150</v>
      </c>
      <c r="G398" s="80">
        <v>8</v>
      </c>
      <c r="H398" s="80">
        <v>6</v>
      </c>
      <c r="I398" s="81">
        <v>36</v>
      </c>
      <c r="J398" s="80">
        <v>234</v>
      </c>
      <c r="K398" s="88" t="s">
        <v>167</v>
      </c>
      <c r="L398" s="79">
        <v>7.22</v>
      </c>
    </row>
    <row r="399" spans="1:12" ht="15" x14ac:dyDescent="0.25">
      <c r="A399" s="22"/>
      <c r="B399" s="23"/>
      <c r="C399" s="24"/>
      <c r="D399" s="29" t="s">
        <v>34</v>
      </c>
      <c r="E399" s="71" t="s">
        <v>145</v>
      </c>
      <c r="F399" s="74">
        <v>90</v>
      </c>
      <c r="G399" s="74">
        <v>17</v>
      </c>
      <c r="H399" s="74">
        <v>4</v>
      </c>
      <c r="I399" s="76">
        <v>12</v>
      </c>
      <c r="J399" s="74">
        <v>152</v>
      </c>
      <c r="K399" s="105" t="s">
        <v>146</v>
      </c>
      <c r="L399" s="75">
        <v>28.74</v>
      </c>
    </row>
    <row r="400" spans="1:12" ht="15" x14ac:dyDescent="0.25">
      <c r="A400" s="22"/>
      <c r="B400" s="23"/>
      <c r="C400" s="24"/>
      <c r="D400" s="29" t="s">
        <v>35</v>
      </c>
      <c r="E400" s="72" t="s">
        <v>165</v>
      </c>
      <c r="F400" s="80">
        <v>200</v>
      </c>
      <c r="G400" s="80">
        <v>1</v>
      </c>
      <c r="H400" s="80">
        <v>0</v>
      </c>
      <c r="I400" s="81">
        <v>20</v>
      </c>
      <c r="J400" s="80">
        <v>81</v>
      </c>
      <c r="K400" s="88" t="s">
        <v>55</v>
      </c>
      <c r="L400" s="79">
        <v>4.04</v>
      </c>
    </row>
    <row r="401" spans="1:12" ht="15" x14ac:dyDescent="0.25">
      <c r="A401" s="22"/>
      <c r="B401" s="23"/>
      <c r="C401" s="24"/>
      <c r="D401" s="29" t="s">
        <v>36</v>
      </c>
      <c r="E401" s="72" t="s">
        <v>51</v>
      </c>
      <c r="F401" s="80">
        <v>30</v>
      </c>
      <c r="G401" s="80">
        <v>2</v>
      </c>
      <c r="H401" s="80">
        <v>1</v>
      </c>
      <c r="I401" s="81">
        <v>15</v>
      </c>
      <c r="J401" s="80">
        <v>79</v>
      </c>
      <c r="K401" s="88" t="s">
        <v>55</v>
      </c>
      <c r="L401" s="79">
        <v>2.82</v>
      </c>
    </row>
    <row r="402" spans="1:12" ht="15" x14ac:dyDescent="0.25">
      <c r="A402" s="22"/>
      <c r="B402" s="23"/>
      <c r="C402" s="24"/>
      <c r="D402" s="29" t="s">
        <v>37</v>
      </c>
      <c r="E402" s="72" t="s">
        <v>61</v>
      </c>
      <c r="F402" s="80">
        <v>30</v>
      </c>
      <c r="G402" s="80">
        <v>1.98</v>
      </c>
      <c r="H402" s="80">
        <v>0.36</v>
      </c>
      <c r="I402" s="81">
        <v>12</v>
      </c>
      <c r="J402" s="80">
        <v>59</v>
      </c>
      <c r="K402" s="88" t="s">
        <v>55</v>
      </c>
      <c r="L402" s="79">
        <v>1.59</v>
      </c>
    </row>
    <row r="403" spans="1:12" ht="15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.75" thickBot="1" x14ac:dyDescent="0.3">
      <c r="A405" s="30"/>
      <c r="B405" s="31"/>
      <c r="C405" s="32"/>
      <c r="D405" s="33" t="s">
        <v>28</v>
      </c>
      <c r="E405" s="34"/>
      <c r="F405" s="35">
        <f>SUM(F396:F404)</f>
        <v>760</v>
      </c>
      <c r="G405" s="35">
        <f>SUM(G396:G404)</f>
        <v>37.979999999999997</v>
      </c>
      <c r="H405" s="35">
        <f>SUM(H396:H404)</f>
        <v>17.36</v>
      </c>
      <c r="I405" s="35">
        <f>SUM(I396:I404)</f>
        <v>115</v>
      </c>
      <c r="J405" s="35">
        <f>SUM(J396:J404)</f>
        <v>762</v>
      </c>
      <c r="K405" s="36"/>
      <c r="L405" s="35" t="e">
        <f ca="1">SUM(L402:L410)</f>
        <v>#VALUE!</v>
      </c>
    </row>
    <row r="406" spans="1:12" ht="15" x14ac:dyDescent="0.25">
      <c r="A406" s="37">
        <f>A384</f>
        <v>2</v>
      </c>
      <c r="B406" s="38">
        <f>B384</f>
        <v>3</v>
      </c>
      <c r="C406" s="39" t="s">
        <v>38</v>
      </c>
      <c r="D406" s="40" t="s">
        <v>39</v>
      </c>
      <c r="E406" s="92" t="s">
        <v>118</v>
      </c>
      <c r="F406" s="95">
        <v>100</v>
      </c>
      <c r="G406" s="95">
        <v>4</v>
      </c>
      <c r="H406" s="95">
        <v>3</v>
      </c>
      <c r="I406" s="96">
        <v>5</v>
      </c>
      <c r="J406" s="95">
        <v>58</v>
      </c>
      <c r="K406" s="93" t="s">
        <v>55</v>
      </c>
      <c r="L406" s="97">
        <v>12.5</v>
      </c>
    </row>
    <row r="407" spans="1:12" ht="15" x14ac:dyDescent="0.25">
      <c r="A407" s="22"/>
      <c r="B407" s="23"/>
      <c r="C407" s="24"/>
      <c r="D407" s="40" t="s">
        <v>35</v>
      </c>
      <c r="E407" s="71" t="s">
        <v>168</v>
      </c>
      <c r="F407" s="74">
        <v>35</v>
      </c>
      <c r="G407" s="74">
        <v>1</v>
      </c>
      <c r="H407" s="74">
        <v>1</v>
      </c>
      <c r="I407" s="76">
        <v>27</v>
      </c>
      <c r="J407" s="74">
        <v>123</v>
      </c>
      <c r="K407" s="94" t="s">
        <v>55</v>
      </c>
      <c r="L407" s="75">
        <v>7.7</v>
      </c>
    </row>
    <row r="408" spans="1:12" ht="15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 x14ac:dyDescent="0.25">
      <c r="A410" s="30"/>
      <c r="B410" s="31"/>
      <c r="C410" s="32"/>
      <c r="D410" s="33" t="s">
        <v>28</v>
      </c>
      <c r="E410" s="34"/>
      <c r="F410" s="35">
        <f>SUM(F406:F409)</f>
        <v>135</v>
      </c>
      <c r="G410" s="35">
        <f>SUM(G406:G409)</f>
        <v>5</v>
      </c>
      <c r="H410" s="35">
        <f>SUM(H406:H409)</f>
        <v>4</v>
      </c>
      <c r="I410" s="35">
        <f>SUM(I406:I409)</f>
        <v>32</v>
      </c>
      <c r="J410" s="35">
        <f>SUM(J406:J409)</f>
        <v>181</v>
      </c>
      <c r="K410" s="36"/>
      <c r="L410" s="35" t="e">
        <f ca="1">SUM(L403:L409)</f>
        <v>#VALUE!</v>
      </c>
    </row>
    <row r="411" spans="1:12" ht="15" x14ac:dyDescent="0.25">
      <c r="A411" s="37">
        <f>A384</f>
        <v>2</v>
      </c>
      <c r="B411" s="38">
        <f>B384</f>
        <v>3</v>
      </c>
      <c r="C411" s="39" t="s">
        <v>40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 x14ac:dyDescent="0.25">
      <c r="A412" s="22"/>
      <c r="B412" s="23"/>
      <c r="C412" s="24"/>
      <c r="D412" s="29" t="s">
        <v>34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 x14ac:dyDescent="0.25">
      <c r="A413" s="22"/>
      <c r="B413" s="23"/>
      <c r="C413" s="24"/>
      <c r="D413" s="29" t="s">
        <v>35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 x14ac:dyDescent="0.25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 x14ac:dyDescent="0.25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 x14ac:dyDescent="0.25">
      <c r="A418" s="37">
        <f>A384</f>
        <v>2</v>
      </c>
      <c r="B418" s="38">
        <f>B384</f>
        <v>3</v>
      </c>
      <c r="C418" s="39" t="s">
        <v>41</v>
      </c>
      <c r="D418" s="40" t="s">
        <v>42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 x14ac:dyDescent="0.2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 x14ac:dyDescent="0.2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 x14ac:dyDescent="0.2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 x14ac:dyDescent="0.25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thickBot="1" x14ac:dyDescent="0.25">
      <c r="A425" s="42">
        <f>A384</f>
        <v>2</v>
      </c>
      <c r="B425" s="43">
        <f>B384</f>
        <v>3</v>
      </c>
      <c r="C425" s="58" t="s">
        <v>43</v>
      </c>
      <c r="D425" s="59"/>
      <c r="E425" s="44"/>
      <c r="F425" s="45">
        <f>F391+F395+F405+F410+F417+F424</f>
        <v>1445</v>
      </c>
      <c r="G425" s="45">
        <f>G391+G395+G405+G410+G417+G424</f>
        <v>77.97999999999999</v>
      </c>
      <c r="H425" s="45">
        <f>H391+H395+H405+H410+H417+H424</f>
        <v>35.36</v>
      </c>
      <c r="I425" s="45">
        <f>I391+I395+I405+I410+I417+I424</f>
        <v>214</v>
      </c>
      <c r="J425" s="45">
        <f>J391+J395+J405+J410+J417+J424</f>
        <v>1475</v>
      </c>
      <c r="K425" s="46"/>
      <c r="L425" s="45" t="e">
        <f ca="1">L391+L395+L405+L410+L417+L424</f>
        <v>#VALUE!</v>
      </c>
    </row>
    <row r="426" spans="1:12" ht="15" x14ac:dyDescent="0.25">
      <c r="A426" s="15">
        <v>2</v>
      </c>
      <c r="B426" s="16">
        <v>4</v>
      </c>
      <c r="C426" s="17" t="s">
        <v>23</v>
      </c>
      <c r="D426" s="18" t="s">
        <v>24</v>
      </c>
      <c r="E426" s="72" t="s">
        <v>152</v>
      </c>
      <c r="F426" s="80">
        <v>100</v>
      </c>
      <c r="G426" s="80">
        <v>2</v>
      </c>
      <c r="H426" s="80">
        <v>7</v>
      </c>
      <c r="I426" s="81">
        <v>10</v>
      </c>
      <c r="J426" s="80">
        <v>113</v>
      </c>
      <c r="K426" s="78" t="s">
        <v>155</v>
      </c>
      <c r="L426" s="79">
        <v>15.22</v>
      </c>
    </row>
    <row r="427" spans="1:12" ht="15" x14ac:dyDescent="0.25">
      <c r="A427" s="22"/>
      <c r="B427" s="23"/>
      <c r="C427" s="24"/>
      <c r="D427" s="25"/>
      <c r="E427" s="71" t="s">
        <v>153</v>
      </c>
      <c r="F427" s="74">
        <v>170</v>
      </c>
      <c r="G427" s="74">
        <v>9</v>
      </c>
      <c r="H427" s="74">
        <v>8</v>
      </c>
      <c r="I427" s="76">
        <v>33</v>
      </c>
      <c r="J427" s="74">
        <v>235</v>
      </c>
      <c r="K427" s="77" t="s">
        <v>156</v>
      </c>
      <c r="L427" s="75">
        <v>17.600000000000001</v>
      </c>
    </row>
    <row r="428" spans="1:12" ht="15" x14ac:dyDescent="0.25">
      <c r="A428" s="22"/>
      <c r="B428" s="23"/>
      <c r="C428" s="24"/>
      <c r="D428" s="29" t="s">
        <v>25</v>
      </c>
      <c r="E428" s="72" t="s">
        <v>154</v>
      </c>
      <c r="F428" s="80">
        <v>200</v>
      </c>
      <c r="G428" s="80">
        <v>1</v>
      </c>
      <c r="H428" s="80">
        <v>0</v>
      </c>
      <c r="I428" s="81">
        <v>20</v>
      </c>
      <c r="J428" s="80">
        <v>87</v>
      </c>
      <c r="K428" s="78" t="s">
        <v>55</v>
      </c>
      <c r="L428" s="79">
        <v>8.6</v>
      </c>
    </row>
    <row r="429" spans="1:12" ht="15" x14ac:dyDescent="0.25">
      <c r="A429" s="22"/>
      <c r="B429" s="23"/>
      <c r="C429" s="24"/>
      <c r="D429" s="29" t="s">
        <v>26</v>
      </c>
      <c r="E429" s="72" t="s">
        <v>51</v>
      </c>
      <c r="F429" s="80">
        <v>30</v>
      </c>
      <c r="G429" s="80">
        <v>2</v>
      </c>
      <c r="H429" s="80">
        <v>0</v>
      </c>
      <c r="I429" s="81">
        <v>15</v>
      </c>
      <c r="J429" s="80">
        <v>71</v>
      </c>
      <c r="K429" s="78" t="s">
        <v>55</v>
      </c>
      <c r="L429" s="79">
        <v>2.82</v>
      </c>
    </row>
    <row r="430" spans="1:12" ht="15" x14ac:dyDescent="0.2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 x14ac:dyDescent="0.2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 x14ac:dyDescent="0.25">
      <c r="A433" s="30"/>
      <c r="B433" s="31"/>
      <c r="C433" s="32"/>
      <c r="D433" s="33" t="s">
        <v>28</v>
      </c>
      <c r="E433" s="34"/>
      <c r="F433" s="35">
        <f>SUM(F426:F432)</f>
        <v>500</v>
      </c>
      <c r="G433" s="35">
        <f>SUM(G426:G432)</f>
        <v>14</v>
      </c>
      <c r="H433" s="35">
        <f>SUM(H426:H432)</f>
        <v>15</v>
      </c>
      <c r="I433" s="35">
        <f>SUM(I426:I432)</f>
        <v>78</v>
      </c>
      <c r="J433" s="35">
        <f>SUM(J426:J432)</f>
        <v>506</v>
      </c>
      <c r="K433" s="36"/>
      <c r="L433" s="35">
        <f>SUM(L426:L432)</f>
        <v>44.24</v>
      </c>
    </row>
    <row r="434" spans="1:12" ht="15" x14ac:dyDescent="0.25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 x14ac:dyDescent="0.25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 x14ac:dyDescent="0.25">
      <c r="A438" s="37">
        <f>A426</f>
        <v>2</v>
      </c>
      <c r="B438" s="38">
        <f>B426</f>
        <v>4</v>
      </c>
      <c r="C438" s="39" t="s">
        <v>30</v>
      </c>
      <c r="D438" s="29" t="s">
        <v>31</v>
      </c>
      <c r="E438" s="85" t="s">
        <v>78</v>
      </c>
      <c r="F438" s="89">
        <v>60</v>
      </c>
      <c r="G438" s="89">
        <v>1</v>
      </c>
      <c r="H438" s="89">
        <v>3</v>
      </c>
      <c r="I438" s="90">
        <v>2</v>
      </c>
      <c r="J438" s="89">
        <v>38</v>
      </c>
      <c r="K438" s="98" t="s">
        <v>83</v>
      </c>
      <c r="L438" s="91">
        <v>6.03</v>
      </c>
    </row>
    <row r="439" spans="1:12" ht="15" x14ac:dyDescent="0.25">
      <c r="A439" s="22"/>
      <c r="B439" s="23"/>
      <c r="C439" s="24"/>
      <c r="D439" s="29" t="s">
        <v>32</v>
      </c>
      <c r="E439" s="78" t="s">
        <v>157</v>
      </c>
      <c r="F439" s="72">
        <v>200</v>
      </c>
      <c r="G439" s="80">
        <v>12</v>
      </c>
      <c r="H439" s="80">
        <v>7</v>
      </c>
      <c r="I439" s="81">
        <v>9</v>
      </c>
      <c r="J439" s="80">
        <v>146</v>
      </c>
      <c r="K439" s="88">
        <v>155</v>
      </c>
      <c r="L439" s="79">
        <v>13.71</v>
      </c>
    </row>
    <row r="440" spans="1:12" ht="15" x14ac:dyDescent="0.25">
      <c r="A440" s="22"/>
      <c r="B440" s="23"/>
      <c r="C440" s="24"/>
      <c r="D440" s="29" t="s">
        <v>33</v>
      </c>
      <c r="E440" s="72" t="s">
        <v>158</v>
      </c>
      <c r="F440" s="80">
        <v>240</v>
      </c>
      <c r="G440" s="80">
        <v>20</v>
      </c>
      <c r="H440" s="80">
        <v>18</v>
      </c>
      <c r="I440" s="81">
        <v>15</v>
      </c>
      <c r="J440" s="80">
        <v>308</v>
      </c>
      <c r="K440" s="88" t="s">
        <v>159</v>
      </c>
      <c r="L440" s="79">
        <v>46.57</v>
      </c>
    </row>
    <row r="441" spans="1:12" ht="15" x14ac:dyDescent="0.25">
      <c r="A441" s="22"/>
      <c r="B441" s="23"/>
      <c r="C441" s="24"/>
      <c r="D441" s="29" t="s">
        <v>34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 x14ac:dyDescent="0.25">
      <c r="A442" s="22"/>
      <c r="B442" s="23"/>
      <c r="C442" s="24"/>
      <c r="D442" s="29" t="s">
        <v>35</v>
      </c>
      <c r="E442" s="72" t="s">
        <v>125</v>
      </c>
      <c r="F442" s="80">
        <v>200</v>
      </c>
      <c r="G442" s="80">
        <v>0</v>
      </c>
      <c r="H442" s="80">
        <v>0</v>
      </c>
      <c r="I442" s="81">
        <v>18</v>
      </c>
      <c r="J442" s="80">
        <v>76</v>
      </c>
      <c r="K442" s="88" t="s">
        <v>128</v>
      </c>
      <c r="L442" s="79">
        <v>4.03</v>
      </c>
    </row>
    <row r="443" spans="1:12" ht="15" x14ac:dyDescent="0.25">
      <c r="A443" s="22"/>
      <c r="B443" s="23"/>
      <c r="C443" s="24"/>
      <c r="D443" s="29" t="s">
        <v>36</v>
      </c>
      <c r="E443" s="72" t="s">
        <v>51</v>
      </c>
      <c r="F443" s="80">
        <v>30</v>
      </c>
      <c r="G443" s="80">
        <v>2</v>
      </c>
      <c r="H443" s="80">
        <v>0</v>
      </c>
      <c r="I443" s="81">
        <v>15</v>
      </c>
      <c r="J443" s="80">
        <v>71</v>
      </c>
      <c r="K443" s="88" t="s">
        <v>55</v>
      </c>
      <c r="L443" s="79">
        <v>2.82</v>
      </c>
    </row>
    <row r="444" spans="1:12" ht="15" x14ac:dyDescent="0.25">
      <c r="A444" s="22"/>
      <c r="B444" s="23"/>
      <c r="C444" s="24"/>
      <c r="D444" s="29" t="s">
        <v>37</v>
      </c>
      <c r="E444" s="72" t="s">
        <v>61</v>
      </c>
      <c r="F444" s="80">
        <v>30</v>
      </c>
      <c r="G444" s="80">
        <v>1.98</v>
      </c>
      <c r="H444" s="80">
        <v>0.36</v>
      </c>
      <c r="I444" s="81">
        <v>12</v>
      </c>
      <c r="J444" s="80">
        <v>59</v>
      </c>
      <c r="K444" s="88" t="s">
        <v>55</v>
      </c>
      <c r="L444" s="79">
        <v>1.59</v>
      </c>
    </row>
    <row r="445" spans="1:12" ht="15" x14ac:dyDescent="0.2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.75" thickBot="1" x14ac:dyDescent="0.3">
      <c r="A447" s="30"/>
      <c r="B447" s="31"/>
      <c r="C447" s="32"/>
      <c r="D447" s="33" t="s">
        <v>28</v>
      </c>
      <c r="E447" s="34"/>
      <c r="F447" s="35">
        <f>SUM(F438:F446)</f>
        <v>760</v>
      </c>
      <c r="G447" s="35">
        <f>SUM(G438:G446)</f>
        <v>36.979999999999997</v>
      </c>
      <c r="H447" s="35">
        <f>SUM(H438:H446)</f>
        <v>28.36</v>
      </c>
      <c r="I447" s="35">
        <f>SUM(I438:I446)</f>
        <v>71</v>
      </c>
      <c r="J447" s="35">
        <f>SUM(J438:J446)</f>
        <v>698</v>
      </c>
      <c r="K447" s="36"/>
      <c r="L447" s="35" t="e">
        <f ca="1">SUM(L444:L452)</f>
        <v>#VALUE!</v>
      </c>
    </row>
    <row r="448" spans="1:12" ht="15" x14ac:dyDescent="0.25">
      <c r="A448" s="37">
        <f>A426</f>
        <v>2</v>
      </c>
      <c r="B448" s="38">
        <f>B426</f>
        <v>4</v>
      </c>
      <c r="C448" s="39" t="s">
        <v>38</v>
      </c>
      <c r="D448" s="40" t="s">
        <v>39</v>
      </c>
      <c r="E448" s="92" t="s">
        <v>103</v>
      </c>
      <c r="F448" s="95">
        <v>30</v>
      </c>
      <c r="G448" s="95">
        <v>2</v>
      </c>
      <c r="H448" s="95">
        <v>3</v>
      </c>
      <c r="I448" s="96">
        <v>22</v>
      </c>
      <c r="J448" s="95">
        <v>125</v>
      </c>
      <c r="K448" s="93" t="s">
        <v>55</v>
      </c>
      <c r="L448" s="97">
        <v>5.25</v>
      </c>
    </row>
    <row r="449" spans="1:12" ht="15" x14ac:dyDescent="0.25">
      <c r="A449" s="22"/>
      <c r="B449" s="23"/>
      <c r="C449" s="24"/>
      <c r="D449" s="40" t="s">
        <v>35</v>
      </c>
      <c r="E449" s="71" t="s">
        <v>68</v>
      </c>
      <c r="F449" s="74">
        <v>100</v>
      </c>
      <c r="G449" s="74">
        <v>1</v>
      </c>
      <c r="H449" s="74">
        <v>0</v>
      </c>
      <c r="I449" s="76">
        <v>13</v>
      </c>
      <c r="J449" s="74">
        <v>51</v>
      </c>
      <c r="K449" s="94" t="s">
        <v>55</v>
      </c>
      <c r="L449" s="75">
        <v>8.6</v>
      </c>
    </row>
    <row r="450" spans="1:12" ht="15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 x14ac:dyDescent="0.25">
      <c r="A452" s="30"/>
      <c r="B452" s="31"/>
      <c r="C452" s="32"/>
      <c r="D452" s="33" t="s">
        <v>28</v>
      </c>
      <c r="E452" s="34"/>
      <c r="F452" s="35">
        <f>SUM(F448:F451)</f>
        <v>130</v>
      </c>
      <c r="G452" s="35">
        <f>SUM(G448:G451)</f>
        <v>3</v>
      </c>
      <c r="H452" s="35">
        <f>SUM(H448:H451)</f>
        <v>3</v>
      </c>
      <c r="I452" s="35">
        <f>SUM(I448:I451)</f>
        <v>35</v>
      </c>
      <c r="J452" s="35">
        <f>SUM(J448:J451)</f>
        <v>176</v>
      </c>
      <c r="K452" s="36"/>
      <c r="L452" s="35" t="e">
        <f ca="1">SUM(L445:L451)</f>
        <v>#VALUE!</v>
      </c>
    </row>
    <row r="453" spans="1:12" ht="15" x14ac:dyDescent="0.25">
      <c r="A453" s="37">
        <f>A426</f>
        <v>2</v>
      </c>
      <c r="B453" s="38">
        <f>B426</f>
        <v>4</v>
      </c>
      <c r="C453" s="39" t="s">
        <v>40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 x14ac:dyDescent="0.25">
      <c r="A454" s="22"/>
      <c r="B454" s="23"/>
      <c r="C454" s="24"/>
      <c r="D454" s="29" t="s">
        <v>34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 x14ac:dyDescent="0.25">
      <c r="A455" s="22"/>
      <c r="B455" s="23"/>
      <c r="C455" s="24"/>
      <c r="D455" s="29" t="s">
        <v>35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 x14ac:dyDescent="0.25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 x14ac:dyDescent="0.25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 x14ac:dyDescent="0.25">
      <c r="A460" s="37">
        <f>A426</f>
        <v>2</v>
      </c>
      <c r="B460" s="38">
        <f>B426</f>
        <v>4</v>
      </c>
      <c r="C460" s="39" t="s">
        <v>41</v>
      </c>
      <c r="D460" s="40" t="s">
        <v>42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 x14ac:dyDescent="0.2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 x14ac:dyDescent="0.2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 x14ac:dyDescent="0.2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 x14ac:dyDescent="0.25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thickBot="1" x14ac:dyDescent="0.25">
      <c r="A467" s="42">
        <f>A426</f>
        <v>2</v>
      </c>
      <c r="B467" s="43">
        <f>B426</f>
        <v>4</v>
      </c>
      <c r="C467" s="58" t="s">
        <v>43</v>
      </c>
      <c r="D467" s="59"/>
      <c r="E467" s="44"/>
      <c r="F467" s="45">
        <f>F433+F437+F447+F452+F459+F466</f>
        <v>1390</v>
      </c>
      <c r="G467" s="45">
        <f>G433+G437+G447+G452+G459+G466</f>
        <v>53.98</v>
      </c>
      <c r="H467" s="45">
        <f>H433+H437+H447+H452+H459+H466</f>
        <v>46.36</v>
      </c>
      <c r="I467" s="45">
        <f>I433+I437+I447+I452+I459+I466</f>
        <v>184</v>
      </c>
      <c r="J467" s="45">
        <f>J433+J437+J447+J452+J459+J466</f>
        <v>1380</v>
      </c>
      <c r="K467" s="46"/>
      <c r="L467" s="45" t="e">
        <f ca="1">L433+L437+L447+L452+L459+L466</f>
        <v>#VALUE!</v>
      </c>
    </row>
    <row r="468" spans="1:12" ht="15" x14ac:dyDescent="0.25">
      <c r="A468" s="15">
        <v>2</v>
      </c>
      <c r="B468" s="16">
        <v>5</v>
      </c>
      <c r="C468" s="17" t="s">
        <v>23</v>
      </c>
      <c r="D468" s="18" t="s">
        <v>24</v>
      </c>
      <c r="E468" s="71" t="s">
        <v>96</v>
      </c>
      <c r="F468" s="74">
        <v>150</v>
      </c>
      <c r="G468" s="74">
        <v>3</v>
      </c>
      <c r="H468" s="74">
        <v>8</v>
      </c>
      <c r="I468" s="76">
        <v>14</v>
      </c>
      <c r="J468" s="74">
        <v>133</v>
      </c>
      <c r="K468" s="77" t="s">
        <v>100</v>
      </c>
      <c r="L468" s="75">
        <v>13.63</v>
      </c>
    </row>
    <row r="469" spans="1:12" ht="15" x14ac:dyDescent="0.25">
      <c r="A469" s="22"/>
      <c r="B469" s="23"/>
      <c r="C469" s="24"/>
      <c r="D469" s="25"/>
      <c r="E469" s="72" t="s">
        <v>88</v>
      </c>
      <c r="F469" s="80">
        <v>80</v>
      </c>
      <c r="G469" s="80">
        <v>1</v>
      </c>
      <c r="H469" s="80">
        <v>8</v>
      </c>
      <c r="I469" s="81">
        <v>6</v>
      </c>
      <c r="J469" s="80">
        <v>99</v>
      </c>
      <c r="K469" s="78" t="s">
        <v>91</v>
      </c>
      <c r="L469" s="79">
        <v>4.95</v>
      </c>
    </row>
    <row r="470" spans="1:12" ht="15" x14ac:dyDescent="0.25">
      <c r="A470" s="22"/>
      <c r="B470" s="23"/>
      <c r="C470" s="24"/>
      <c r="D470" s="29" t="s">
        <v>25</v>
      </c>
      <c r="E470" s="72" t="s">
        <v>144</v>
      </c>
      <c r="F470" s="27">
        <v>200</v>
      </c>
      <c r="G470" s="80">
        <v>0</v>
      </c>
      <c r="H470" s="80">
        <v>0</v>
      </c>
      <c r="I470" s="81">
        <v>7</v>
      </c>
      <c r="J470" s="27"/>
      <c r="K470" s="78" t="s">
        <v>54</v>
      </c>
      <c r="L470" s="79">
        <v>1.33</v>
      </c>
    </row>
    <row r="471" spans="1:12" ht="15" x14ac:dyDescent="0.25">
      <c r="A471" s="22"/>
      <c r="B471" s="23"/>
      <c r="C471" s="24"/>
      <c r="D471" s="29" t="s">
        <v>26</v>
      </c>
      <c r="E471" s="72" t="s">
        <v>51</v>
      </c>
      <c r="F471" s="27">
        <v>30</v>
      </c>
      <c r="G471" s="80">
        <v>2</v>
      </c>
      <c r="H471" s="80">
        <v>0</v>
      </c>
      <c r="I471" s="81">
        <v>15</v>
      </c>
      <c r="J471" s="27"/>
      <c r="K471" s="78" t="s">
        <v>55</v>
      </c>
      <c r="L471" s="79">
        <v>2.82</v>
      </c>
    </row>
    <row r="472" spans="1:12" ht="15" x14ac:dyDescent="0.25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 x14ac:dyDescent="0.25">
      <c r="A473" s="22"/>
      <c r="B473" s="23"/>
      <c r="C473" s="24"/>
      <c r="D473" s="25"/>
      <c r="E473" s="71" t="s">
        <v>145</v>
      </c>
      <c r="F473" s="74">
        <v>90</v>
      </c>
      <c r="G473" s="74">
        <v>17</v>
      </c>
      <c r="H473" s="74">
        <v>4</v>
      </c>
      <c r="I473" s="76">
        <v>12</v>
      </c>
      <c r="J473" s="74">
        <v>152</v>
      </c>
      <c r="K473" s="77" t="s">
        <v>146</v>
      </c>
      <c r="L473" s="75">
        <v>28.77</v>
      </c>
    </row>
    <row r="474" spans="1:12" ht="15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 x14ac:dyDescent="0.25">
      <c r="A475" s="30"/>
      <c r="B475" s="31"/>
      <c r="C475" s="32"/>
      <c r="D475" s="33" t="s">
        <v>28</v>
      </c>
      <c r="E475" s="34"/>
      <c r="F475" s="35">
        <f>SUM(F468:F474)</f>
        <v>550</v>
      </c>
      <c r="G475" s="35">
        <f>SUM(G468:G474)</f>
        <v>23</v>
      </c>
      <c r="H475" s="35">
        <f>SUM(H468:H474)</f>
        <v>20</v>
      </c>
      <c r="I475" s="35">
        <f>SUM(I468:I474)</f>
        <v>54</v>
      </c>
      <c r="J475" s="35">
        <f>SUM(J468:J474)</f>
        <v>384</v>
      </c>
      <c r="K475" s="36"/>
      <c r="L475" s="35">
        <f>SUM(L468:L474)</f>
        <v>51.5</v>
      </c>
    </row>
    <row r="476" spans="1:12" ht="15" x14ac:dyDescent="0.25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 x14ac:dyDescent="0.25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 x14ac:dyDescent="0.25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 x14ac:dyDescent="0.25">
      <c r="A481" s="22"/>
      <c r="B481" s="23"/>
      <c r="C481" s="24"/>
      <c r="D481" s="29" t="s">
        <v>32</v>
      </c>
      <c r="E481" s="78" t="s">
        <v>147</v>
      </c>
      <c r="F481" s="72">
        <v>200</v>
      </c>
      <c r="G481" s="80">
        <v>5</v>
      </c>
      <c r="H481" s="80">
        <v>6</v>
      </c>
      <c r="I481" s="81">
        <v>10</v>
      </c>
      <c r="J481" s="80">
        <v>110</v>
      </c>
      <c r="K481" s="88" t="s">
        <v>150</v>
      </c>
      <c r="L481" s="79">
        <v>14.87</v>
      </c>
    </row>
    <row r="482" spans="1:12" ht="15" x14ac:dyDescent="0.25">
      <c r="A482" s="22"/>
      <c r="B482" s="23"/>
      <c r="C482" s="24"/>
      <c r="D482" s="29" t="s">
        <v>33</v>
      </c>
      <c r="E482" s="72" t="s">
        <v>148</v>
      </c>
      <c r="F482" s="80">
        <v>150</v>
      </c>
      <c r="G482" s="80">
        <v>4</v>
      </c>
      <c r="H482" s="80">
        <v>5</v>
      </c>
      <c r="I482" s="81">
        <v>35</v>
      </c>
      <c r="J482" s="80">
        <v>197</v>
      </c>
      <c r="K482" s="88" t="s">
        <v>151</v>
      </c>
      <c r="L482" s="79">
        <v>7.21</v>
      </c>
    </row>
    <row r="483" spans="1:12" ht="15" x14ac:dyDescent="0.25">
      <c r="A483" s="22"/>
      <c r="B483" s="23"/>
      <c r="C483" s="24"/>
      <c r="D483" s="29" t="s">
        <v>34</v>
      </c>
      <c r="E483" s="72" t="s">
        <v>149</v>
      </c>
      <c r="F483" s="80">
        <v>90</v>
      </c>
      <c r="G483" s="80">
        <v>18</v>
      </c>
      <c r="H483" s="80">
        <v>14</v>
      </c>
      <c r="I483" s="81">
        <v>4</v>
      </c>
      <c r="J483" s="80">
        <v>213</v>
      </c>
      <c r="K483" s="88">
        <v>398</v>
      </c>
      <c r="L483" s="79">
        <v>34.51</v>
      </c>
    </row>
    <row r="484" spans="1:12" ht="15" x14ac:dyDescent="0.25">
      <c r="A484" s="22"/>
      <c r="B484" s="23"/>
      <c r="C484" s="24"/>
      <c r="D484" s="29" t="s">
        <v>35</v>
      </c>
      <c r="E484" s="72" t="s">
        <v>82</v>
      </c>
      <c r="F484" s="80">
        <v>200</v>
      </c>
      <c r="G484" s="80">
        <v>1</v>
      </c>
      <c r="H484" s="80">
        <v>0</v>
      </c>
      <c r="I484" s="81">
        <v>15</v>
      </c>
      <c r="J484" s="80">
        <v>65</v>
      </c>
      <c r="K484" s="88" t="s">
        <v>66</v>
      </c>
      <c r="L484" s="79">
        <v>4.72</v>
      </c>
    </row>
    <row r="485" spans="1:12" ht="15" x14ac:dyDescent="0.25">
      <c r="A485" s="22"/>
      <c r="B485" s="23"/>
      <c r="C485" s="24"/>
      <c r="D485" s="29" t="s">
        <v>36</v>
      </c>
      <c r="E485" s="72" t="s">
        <v>51</v>
      </c>
      <c r="F485" s="80">
        <v>30</v>
      </c>
      <c r="G485" s="80">
        <v>2</v>
      </c>
      <c r="H485" s="80">
        <v>0</v>
      </c>
      <c r="I485" s="81">
        <v>15</v>
      </c>
      <c r="J485" s="80">
        <v>71</v>
      </c>
      <c r="K485" s="88" t="s">
        <v>55</v>
      </c>
      <c r="L485" s="79">
        <v>2.82</v>
      </c>
    </row>
    <row r="486" spans="1:12" ht="15" x14ac:dyDescent="0.25">
      <c r="A486" s="22"/>
      <c r="B486" s="23"/>
      <c r="C486" s="24"/>
      <c r="D486" s="29" t="s">
        <v>37</v>
      </c>
      <c r="E486" s="72" t="s">
        <v>61</v>
      </c>
      <c r="F486" s="80">
        <v>30</v>
      </c>
      <c r="G486" s="80">
        <v>1.98</v>
      </c>
      <c r="H486" s="80">
        <v>0.36</v>
      </c>
      <c r="I486" s="81">
        <v>12</v>
      </c>
      <c r="J486" s="80">
        <v>59</v>
      </c>
      <c r="K486" s="88" t="s">
        <v>55</v>
      </c>
      <c r="L486" s="79">
        <v>1.59</v>
      </c>
    </row>
    <row r="487" spans="1:12" ht="15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.75" thickBot="1" x14ac:dyDescent="0.3">
      <c r="A489" s="30"/>
      <c r="B489" s="31"/>
      <c r="C489" s="32"/>
      <c r="D489" s="33" t="s">
        <v>28</v>
      </c>
      <c r="E489" s="34"/>
      <c r="F489" s="35">
        <f>SUM(F480:F488)</f>
        <v>700</v>
      </c>
      <c r="G489" s="35">
        <f>SUM(G480:G488)</f>
        <v>31.98</v>
      </c>
      <c r="H489" s="35">
        <f>SUM(H480:H488)</f>
        <v>25.36</v>
      </c>
      <c r="I489" s="35">
        <f>SUM(I480:I488)</f>
        <v>91</v>
      </c>
      <c r="J489" s="35">
        <f>SUM(J480:J488)</f>
        <v>715</v>
      </c>
      <c r="K489" s="36"/>
      <c r="L489" s="35" t="e">
        <f ca="1">SUM(L486:L494)</f>
        <v>#VALUE!</v>
      </c>
    </row>
    <row r="490" spans="1:12" ht="15" x14ac:dyDescent="0.25">
      <c r="A490" s="37">
        <f>A468</f>
        <v>2</v>
      </c>
      <c r="B490" s="38">
        <f>B468</f>
        <v>5</v>
      </c>
      <c r="C490" s="39" t="s">
        <v>38</v>
      </c>
      <c r="D490" s="40" t="s">
        <v>39</v>
      </c>
      <c r="E490" s="92" t="s">
        <v>117</v>
      </c>
      <c r="F490" s="95">
        <v>35</v>
      </c>
      <c r="G490" s="95">
        <v>2</v>
      </c>
      <c r="H490" s="95">
        <v>2</v>
      </c>
      <c r="I490" s="96">
        <v>26</v>
      </c>
      <c r="J490" s="95">
        <v>128</v>
      </c>
      <c r="K490" s="28" t="s">
        <v>55</v>
      </c>
      <c r="L490" s="97">
        <v>5</v>
      </c>
    </row>
    <row r="491" spans="1:12" ht="15" x14ac:dyDescent="0.25">
      <c r="A491" s="22"/>
      <c r="B491" s="23"/>
      <c r="C491" s="24"/>
      <c r="D491" s="40" t="s">
        <v>35</v>
      </c>
      <c r="E491" s="71" t="s">
        <v>68</v>
      </c>
      <c r="F491" s="74">
        <v>200</v>
      </c>
      <c r="G491" s="74">
        <v>2</v>
      </c>
      <c r="H491" s="74">
        <v>0</v>
      </c>
      <c r="I491" s="76">
        <v>26</v>
      </c>
      <c r="J491" s="74">
        <v>115</v>
      </c>
      <c r="K491" s="28" t="s">
        <v>55</v>
      </c>
      <c r="L491" s="75">
        <v>8.6</v>
      </c>
    </row>
    <row r="492" spans="1:12" ht="15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 x14ac:dyDescent="0.25">
      <c r="A494" s="30"/>
      <c r="B494" s="31"/>
      <c r="C494" s="32"/>
      <c r="D494" s="33" t="s">
        <v>28</v>
      </c>
      <c r="E494" s="34"/>
      <c r="F494" s="35">
        <f>SUM(F490:F493)</f>
        <v>235</v>
      </c>
      <c r="G494" s="35">
        <f>SUM(G490:G493)</f>
        <v>4</v>
      </c>
      <c r="H494" s="35">
        <f>SUM(H490:H493)</f>
        <v>2</v>
      </c>
      <c r="I494" s="35">
        <f>SUM(I490:I493)</f>
        <v>52</v>
      </c>
      <c r="J494" s="35">
        <f>SUM(J490:J493)</f>
        <v>243</v>
      </c>
      <c r="K494" s="36"/>
      <c r="L494" s="35" t="e">
        <f ca="1">SUM(L487:L493)</f>
        <v>#VALUE!</v>
      </c>
    </row>
    <row r="495" spans="1:12" ht="15" x14ac:dyDescent="0.25">
      <c r="A495" s="37">
        <f>A468</f>
        <v>2</v>
      </c>
      <c r="B495" s="38">
        <f>B468</f>
        <v>5</v>
      </c>
      <c r="C495" s="39" t="s">
        <v>40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 x14ac:dyDescent="0.2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 x14ac:dyDescent="0.25">
      <c r="A497" s="22"/>
      <c r="B497" s="23"/>
      <c r="C497" s="24"/>
      <c r="D497" s="29" t="s">
        <v>35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 x14ac:dyDescent="0.25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 x14ac:dyDescent="0.25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 x14ac:dyDescent="0.25">
      <c r="A502" s="37">
        <f>A468</f>
        <v>2</v>
      </c>
      <c r="B502" s="38">
        <f>B468</f>
        <v>5</v>
      </c>
      <c r="C502" s="39" t="s">
        <v>41</v>
      </c>
      <c r="D502" s="40" t="s">
        <v>42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 x14ac:dyDescent="0.2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 x14ac:dyDescent="0.2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 x14ac:dyDescent="0.2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 x14ac:dyDescent="0.25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x14ac:dyDescent="0.2">
      <c r="A509" s="42">
        <f>A468</f>
        <v>2</v>
      </c>
      <c r="B509" s="43">
        <f>B468</f>
        <v>5</v>
      </c>
      <c r="C509" s="58" t="s">
        <v>43</v>
      </c>
      <c r="D509" s="59"/>
      <c r="E509" s="44"/>
      <c r="F509" s="45">
        <f>F475+F479+F489+F494+F501+F508</f>
        <v>1485</v>
      </c>
      <c r="G509" s="45">
        <f>G475+G479+G489+G494+G501+G508</f>
        <v>58.980000000000004</v>
      </c>
      <c r="H509" s="45">
        <f>H475+H479+H489+H494+H501+H508</f>
        <v>47.36</v>
      </c>
      <c r="I509" s="45">
        <f>I475+I479+I489+I494+I501+I508</f>
        <v>197</v>
      </c>
      <c r="J509" s="45">
        <f>J475+J479+J489+J494+J501+J508</f>
        <v>1342</v>
      </c>
      <c r="K509" s="46"/>
      <c r="L509" s="45" t="e">
        <f ca="1">L475+L479+L489+L494+L501+L508</f>
        <v>#VALUE!</v>
      </c>
    </row>
    <row r="510" spans="1:12" ht="15" x14ac:dyDescent="0.25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 x14ac:dyDescent="0.2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 x14ac:dyDescent="0.25">
      <c r="A512" s="22"/>
      <c r="B512" s="23"/>
      <c r="C512" s="24"/>
      <c r="D512" s="29" t="s">
        <v>25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 x14ac:dyDescent="0.25">
      <c r="A513" s="22"/>
      <c r="B513" s="23"/>
      <c r="C513" s="24"/>
      <c r="D513" s="29" t="s">
        <v>26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 x14ac:dyDescent="0.25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 x14ac:dyDescent="0.2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 x14ac:dyDescent="0.25">
      <c r="A517" s="30"/>
      <c r="B517" s="31"/>
      <c r="C517" s="32"/>
      <c r="D517" s="33" t="s">
        <v>28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 x14ac:dyDescent="0.25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 x14ac:dyDescent="0.25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 x14ac:dyDescent="0.25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 x14ac:dyDescent="0.25">
      <c r="A523" s="22"/>
      <c r="B523" s="23"/>
      <c r="C523" s="24"/>
      <c r="D523" s="29" t="s">
        <v>32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 x14ac:dyDescent="0.25">
      <c r="A524" s="22"/>
      <c r="B524" s="23"/>
      <c r="C524" s="24"/>
      <c r="D524" s="29" t="s">
        <v>33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 x14ac:dyDescent="0.25">
      <c r="A525" s="22"/>
      <c r="B525" s="23"/>
      <c r="C525" s="24"/>
      <c r="D525" s="29" t="s">
        <v>34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 x14ac:dyDescent="0.25">
      <c r="A526" s="22"/>
      <c r="B526" s="23"/>
      <c r="C526" s="24"/>
      <c r="D526" s="29" t="s">
        <v>35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 x14ac:dyDescent="0.25">
      <c r="A527" s="22"/>
      <c r="B527" s="23"/>
      <c r="C527" s="24"/>
      <c r="D527" s="29" t="s">
        <v>36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 x14ac:dyDescent="0.25">
      <c r="A528" s="22"/>
      <c r="B528" s="23"/>
      <c r="C528" s="24"/>
      <c r="D528" s="29" t="s">
        <v>37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 x14ac:dyDescent="0.25">
      <c r="A531" s="30"/>
      <c r="B531" s="31"/>
      <c r="C531" s="32"/>
      <c r="D531" s="33" t="s">
        <v>28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 x14ac:dyDescent="0.25">
      <c r="A532" s="37">
        <f>A510</f>
        <v>2</v>
      </c>
      <c r="B532" s="38">
        <f>B510</f>
        <v>6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 x14ac:dyDescent="0.25">
      <c r="A533" s="22"/>
      <c r="B533" s="23"/>
      <c r="C533" s="24"/>
      <c r="D533" s="40" t="s">
        <v>35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 x14ac:dyDescent="0.25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 x14ac:dyDescent="0.25">
      <c r="A537" s="37">
        <f>A510</f>
        <v>2</v>
      </c>
      <c r="B537" s="38">
        <f>B510</f>
        <v>6</v>
      </c>
      <c r="C537" s="39" t="s">
        <v>40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 x14ac:dyDescent="0.25">
      <c r="A538" s="22"/>
      <c r="B538" s="23"/>
      <c r="C538" s="24"/>
      <c r="D538" s="29" t="s">
        <v>34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 x14ac:dyDescent="0.25">
      <c r="A539" s="22"/>
      <c r="B539" s="23"/>
      <c r="C539" s="24"/>
      <c r="D539" s="29" t="s">
        <v>35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 x14ac:dyDescent="0.25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 x14ac:dyDescent="0.25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 x14ac:dyDescent="0.25">
      <c r="A544" s="37">
        <f>A510</f>
        <v>2</v>
      </c>
      <c r="B544" s="38">
        <f>B510</f>
        <v>6</v>
      </c>
      <c r="C544" s="39" t="s">
        <v>41</v>
      </c>
      <c r="D544" s="40" t="s">
        <v>42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 x14ac:dyDescent="0.2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 x14ac:dyDescent="0.2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 x14ac:dyDescent="0.2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 x14ac:dyDescent="0.25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x14ac:dyDescent="0.2">
      <c r="A551" s="42">
        <f>A510</f>
        <v>2</v>
      </c>
      <c r="B551" s="43">
        <f>B510</f>
        <v>6</v>
      </c>
      <c r="C551" s="58" t="s">
        <v>43</v>
      </c>
      <c r="D551" s="59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 x14ac:dyDescent="0.25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 x14ac:dyDescent="0.2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 x14ac:dyDescent="0.25">
      <c r="A554" s="22"/>
      <c r="B554" s="23"/>
      <c r="C554" s="24"/>
      <c r="D554" s="29" t="s">
        <v>25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 x14ac:dyDescent="0.25">
      <c r="A555" s="22"/>
      <c r="B555" s="23"/>
      <c r="C555" s="24"/>
      <c r="D555" s="29" t="s">
        <v>26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 x14ac:dyDescent="0.2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 x14ac:dyDescent="0.25">
      <c r="A559" s="30"/>
      <c r="B559" s="31"/>
      <c r="C559" s="32"/>
      <c r="D559" s="33" t="s">
        <v>28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 x14ac:dyDescent="0.25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 x14ac:dyDescent="0.25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 x14ac:dyDescent="0.25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 x14ac:dyDescent="0.25">
      <c r="A565" s="22"/>
      <c r="B565" s="23"/>
      <c r="C565" s="24"/>
      <c r="D565" s="29" t="s">
        <v>32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 x14ac:dyDescent="0.25">
      <c r="A566" s="22"/>
      <c r="B566" s="23"/>
      <c r="C566" s="24"/>
      <c r="D566" s="29" t="s">
        <v>33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 x14ac:dyDescent="0.25">
      <c r="A567" s="22"/>
      <c r="B567" s="23"/>
      <c r="C567" s="24"/>
      <c r="D567" s="29" t="s">
        <v>34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 x14ac:dyDescent="0.25">
      <c r="A568" s="22"/>
      <c r="B568" s="23"/>
      <c r="C568" s="24"/>
      <c r="D568" s="29" t="s">
        <v>35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 x14ac:dyDescent="0.25">
      <c r="A569" s="22"/>
      <c r="B569" s="23"/>
      <c r="C569" s="24"/>
      <c r="D569" s="29" t="s">
        <v>36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 x14ac:dyDescent="0.25">
      <c r="A570" s="22"/>
      <c r="B570" s="23"/>
      <c r="C570" s="24"/>
      <c r="D570" s="29" t="s">
        <v>37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 x14ac:dyDescent="0.25">
      <c r="A573" s="30"/>
      <c r="B573" s="31"/>
      <c r="C573" s="32"/>
      <c r="D573" s="33" t="s">
        <v>28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 x14ac:dyDescent="0.25">
      <c r="A574" s="37">
        <f>A552</f>
        <v>2</v>
      </c>
      <c r="B574" s="38">
        <f>B552</f>
        <v>7</v>
      </c>
      <c r="C574" s="39" t="s">
        <v>38</v>
      </c>
      <c r="D574" s="40" t="s">
        <v>39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 x14ac:dyDescent="0.25">
      <c r="A575" s="22"/>
      <c r="B575" s="23"/>
      <c r="C575" s="24"/>
      <c r="D575" s="40" t="s">
        <v>35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 x14ac:dyDescent="0.25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 x14ac:dyDescent="0.25">
      <c r="A579" s="37">
        <f>A552</f>
        <v>2</v>
      </c>
      <c r="B579" s="38">
        <f>B552</f>
        <v>7</v>
      </c>
      <c r="C579" s="39" t="s">
        <v>40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 x14ac:dyDescent="0.2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 x14ac:dyDescent="0.25">
      <c r="A581" s="22"/>
      <c r="B581" s="23"/>
      <c r="C581" s="24"/>
      <c r="D581" s="29" t="s">
        <v>35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 x14ac:dyDescent="0.25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 x14ac:dyDescent="0.25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 x14ac:dyDescent="0.25">
      <c r="A586" s="37">
        <f>A552</f>
        <v>2</v>
      </c>
      <c r="B586" s="38">
        <f>B552</f>
        <v>7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 x14ac:dyDescent="0.2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 x14ac:dyDescent="0.25">
      <c r="A588" s="22"/>
      <c r="B588" s="23"/>
      <c r="C588" s="24"/>
      <c r="D588" s="40" t="s">
        <v>35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 x14ac:dyDescent="0.2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 x14ac:dyDescent="0.25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x14ac:dyDescent="0.2">
      <c r="A593" s="50">
        <f>A552</f>
        <v>2</v>
      </c>
      <c r="B593" s="51">
        <f>B552</f>
        <v>7</v>
      </c>
      <c r="C593" s="69" t="s">
        <v>43</v>
      </c>
      <c r="D593" s="70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x14ac:dyDescent="0.2">
      <c r="A594" s="55"/>
      <c r="B594" s="56"/>
      <c r="C594" s="66" t="s">
        <v>44</v>
      </c>
      <c r="D594" s="67"/>
      <c r="E594" s="68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1465.5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58.280000000000008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46.960000000000008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190.2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1390.34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sheetProtection sheet="1" objects="1" scenarios="1"/>
  <mergeCells count="18">
    <mergeCell ref="C594:E594"/>
    <mergeCell ref="C593:D593"/>
    <mergeCell ref="C509:D509"/>
    <mergeCell ref="C467:D467"/>
    <mergeCell ref="C425:D425"/>
    <mergeCell ref="C89:D89"/>
    <mergeCell ref="C551:D551"/>
    <mergeCell ref="H1:K1"/>
    <mergeCell ref="H2:K2"/>
    <mergeCell ref="C47:D47"/>
    <mergeCell ref="C1:E1"/>
    <mergeCell ref="C383:D383"/>
    <mergeCell ref="C341:D341"/>
    <mergeCell ref="C299:D299"/>
    <mergeCell ref="C257:D257"/>
    <mergeCell ref="C215:D215"/>
    <mergeCell ref="C173:D173"/>
    <mergeCell ref="C131:D13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Луханина</dc:creator>
  <cp:lastModifiedBy>User</cp:lastModifiedBy>
  <dcterms:created xsi:type="dcterms:W3CDTF">2023-10-13T14:14:10Z</dcterms:created>
  <dcterms:modified xsi:type="dcterms:W3CDTF">2023-10-14T06:43:53Z</dcterms:modified>
</cp:coreProperties>
</file>